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24226"/>
  <mc:AlternateContent xmlns:mc="http://schemas.openxmlformats.org/markup-compatibility/2006">
    <mc:Choice Requires="x15">
      <x15ac:absPath xmlns:x15ac="http://schemas.microsoft.com/office/spreadsheetml/2010/11/ac" url="I:\L&amp;H_F&amp;R\Projects and Reports\PPACA\2018 Plan Year\HIV Safe Harbor\"/>
    </mc:Choice>
  </mc:AlternateContent>
  <workbookProtection workbookPassword="CD4C" lockStructure="1"/>
  <bookViews>
    <workbookView xWindow="0" yWindow="90" windowWidth="28755" windowHeight="12585"/>
  </bookViews>
  <sheets>
    <sheet name="Instructions" sheetId="4" r:id="rId1"/>
    <sheet name="HIV.AIDS Template" sheetId="3" r:id="rId2"/>
  </sheets>
  <definedNames>
    <definedName name="_GoBack" localSheetId="1">'HIV.AIDS Template'!$E$17</definedName>
    <definedName name="_xlnm.Print_Area" localSheetId="1">'HIV.AIDS Template'!$A$1:$K$146</definedName>
    <definedName name="yesno">Instructions!$AO$3:$AO$4</definedName>
  </definedNames>
  <calcPr calcId="171027"/>
</workbook>
</file>

<file path=xl/calcChain.xml><?xml version="1.0" encoding="utf-8"?>
<calcChain xmlns="http://schemas.openxmlformats.org/spreadsheetml/2006/main">
  <c r="B20" i="3" l="1"/>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H20" i="3"/>
  <c r="I20" i="3"/>
  <c r="H21" i="3"/>
  <c r="I21" i="3"/>
  <c r="H22" i="3"/>
  <c r="I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B14" i="3" l="1"/>
  <c r="B15" i="3"/>
  <c r="B16" i="3"/>
  <c r="B17" i="3"/>
  <c r="B18" i="3"/>
  <c r="B19" i="3"/>
  <c r="B60" i="3"/>
  <c r="B13" i="3"/>
  <c r="B12" i="3"/>
  <c r="J4" i="3"/>
  <c r="F3" i="3"/>
  <c r="A9" i="3"/>
  <c r="J5" i="3"/>
  <c r="J3" i="3"/>
  <c r="I12" i="3"/>
  <c r="I13" i="3"/>
  <c r="I14" i="3"/>
  <c r="I15" i="3"/>
  <c r="I16" i="3"/>
  <c r="I17" i="3"/>
  <c r="I18" i="3"/>
  <c r="I19" i="3"/>
  <c r="I53" i="3"/>
  <c r="I54" i="3"/>
  <c r="I55" i="3"/>
  <c r="I56" i="3"/>
  <c r="I57" i="3"/>
  <c r="I58" i="3"/>
  <c r="I59" i="3"/>
  <c r="I60" i="3"/>
  <c r="H13" i="3"/>
  <c r="H14" i="3"/>
  <c r="H15" i="3"/>
  <c r="H16" i="3"/>
  <c r="H17" i="3"/>
  <c r="H18" i="3"/>
  <c r="H19" i="3"/>
  <c r="H53" i="3"/>
  <c r="H54" i="3"/>
  <c r="H55" i="3"/>
  <c r="H56" i="3"/>
  <c r="H57" i="3"/>
  <c r="H58" i="3"/>
  <c r="H59" i="3"/>
  <c r="H60" i="3"/>
  <c r="H12" i="3"/>
  <c r="J6" i="3" l="1"/>
  <c r="I11" i="3"/>
  <c r="J1" i="3" s="1"/>
  <c r="H11" i="3"/>
</calcChain>
</file>

<file path=xl/comments1.xml><?xml version="1.0" encoding="utf-8"?>
<comments xmlns="http://schemas.openxmlformats.org/spreadsheetml/2006/main">
  <authors>
    <author>Mills, Warren</author>
  </authors>
  <commentList>
    <comment ref="A10" authorId="0" shapeId="0">
      <text>
        <r>
          <rPr>
            <b/>
            <sz val="9"/>
            <color indexed="81"/>
            <rFont val="Tahoma"/>
            <family val="2"/>
          </rPr>
          <t>Mills, Warren:</t>
        </r>
        <r>
          <rPr>
            <sz val="9"/>
            <color indexed="81"/>
            <rFont val="Tahoma"/>
            <family val="2"/>
          </rPr>
          <t xml:space="preserve">
Need to add link</t>
        </r>
      </text>
    </comment>
  </commentList>
</comments>
</file>

<file path=xl/sharedStrings.xml><?xml version="1.0" encoding="utf-8"?>
<sst xmlns="http://schemas.openxmlformats.org/spreadsheetml/2006/main" count="92" uniqueCount="90">
  <si>
    <t>Company Name:</t>
  </si>
  <si>
    <t>NAIC Company Code:</t>
  </si>
  <si>
    <t>NAIC Group Code:</t>
  </si>
  <si>
    <t>HIOS Issuer ID:</t>
  </si>
  <si>
    <t xml:space="preserve">Drug Name and Dosage </t>
  </si>
  <si>
    <t>Platinum</t>
  </si>
  <si>
    <t>Gold</t>
  </si>
  <si>
    <t>Silver</t>
  </si>
  <si>
    <t>Lowest</t>
  </si>
  <si>
    <t>Preferred</t>
  </si>
  <si>
    <t>Standard</t>
  </si>
  <si>
    <t>Specialty</t>
  </si>
  <si>
    <t>Tiers</t>
  </si>
  <si>
    <t xml:space="preserve">abacavir (300 MG oral tablet) </t>
  </si>
  <si>
    <t>abacavir 300MG/ lamivudine 150 MG/ zidovudine 300MG (oral tablet)</t>
  </si>
  <si>
    <t xml:space="preserve">didanosine (125MG, 200 MG, 250MG, 400 MG delayed release oral capsule) </t>
  </si>
  <si>
    <t xml:space="preserve">lamivudine (100 MG, 150 MG,300 MG oral capsule or tablet) </t>
  </si>
  <si>
    <t>nevirapine (200 MG oral tablet)</t>
  </si>
  <si>
    <t>zidovudine (100 MG, 300 MG oral capsule or tablet and 10 mg/ml oral solution)</t>
  </si>
  <si>
    <t xml:space="preserve">APTIVUS (tipranavir) (250 MG oral capsule, 100 MG/ML oral solution) </t>
  </si>
  <si>
    <t>ATRIPLA (Efavirenz 600 MG/emtricitabine 200MG/ Tenofovir disoproxil fumarate 300 MG oral tablet)</t>
  </si>
  <si>
    <t>COMPLERA (emtricitabine 200 MG/rilpivirine 25 MG/tenofovir disoproxil fumarate 300 MG oral tablet)</t>
  </si>
  <si>
    <t>EDURANT (rilpivirine) (25 MG oral tablet)</t>
  </si>
  <si>
    <t>EMTRIVA (emtricitabine) (200 MG oral capsule, 10 MG/ML oral solution)</t>
  </si>
  <si>
    <t>EPIVIR (lamivudine) (150 MG oral tablet, 10 MG/ML and 5MG/ML oral solution {HBV})</t>
  </si>
  <si>
    <t>EPZICOM (abacavir 600 MG/ lamivudine 300 MG oral tablet)</t>
  </si>
  <si>
    <t>INTELENCE (etravine) (25MG, 100 MG and 200 MG oral tablet)</t>
  </si>
  <si>
    <t>ISENTRESS (raltegravir) (400 MG oral tablet, 25 MG and 100 MG chewable tablets)</t>
  </si>
  <si>
    <t>KALETRA (lopinavir/ritonavir)(100 MG/25 MG and 200 MG/50 MG oral tablet, 80MG/ML/20 MG/ML oral solution)</t>
  </si>
  <si>
    <t>LEXIVA (fosamprenavir) (700 MG oral tablet, 50 MG/ML oral suspension)</t>
  </si>
  <si>
    <t>NORVIR (ritonavir) (100 MG oral tablet or capsule and 80 MG/ML oral solution)</t>
  </si>
  <si>
    <t>PREZISTA (darunavir) (75MG, 150MG, 400 MG, 600 MG and 800 MG oral tablet)</t>
  </si>
  <si>
    <t>REYATAZ (atazanavir) (100 MG, 150 MG, 200 MG, 300 MG oral capsule)</t>
  </si>
  <si>
    <t>SELZENTRY (maraviroc) (150MG, 300MG oral tablet)</t>
  </si>
  <si>
    <t>STRIBILD (elvitegravir 150MG/cobicistat 150 MG/emtricitabine 200MG/tenofovir disoproxil fumarate 300MG oral tablet)</t>
  </si>
  <si>
    <t>SUSTIVA (efavirenz) (50MG, 200MG, 600 MG oral tablet)</t>
  </si>
  <si>
    <t>TIVICAY (dolutegravir) (50 MG oral tablet)(beginning 2015)</t>
  </si>
  <si>
    <t>TRUVADA (emtricitabine  200 MG/ tenofovir disproxil fumarate 300 MG oral tablet)</t>
  </si>
  <si>
    <t>VIDEX (didanosine) (20 MG/ML oral solution)</t>
  </si>
  <si>
    <t>VIRAMUNE (nevirapine) (100 MG extended release oral tablet, 400 MG extended release oral tablet, 10 MG/ML oral solution)</t>
  </si>
  <si>
    <t>ZIAGEN (abacavir) (20 MG/ML oral solution)</t>
  </si>
  <si>
    <t>COMBIVIR (lamivudine 150MG/zidovudine 300MG oral tablet)</t>
  </si>
  <si>
    <t>EPIVIR (lamivudine) (100 MG oral Tablet {HPV}, 300 MG oral tablet)</t>
  </si>
  <si>
    <t>PREZISTA (darunavir) (100 MG/ML oral solution)</t>
  </si>
  <si>
    <t>RETROVIR (zidovudine) (10 MG/ML oral solution, 100 MG and 300 MG oral tablet)</t>
  </si>
  <si>
    <t xml:space="preserve">VIDEX (didanosine) (125 MG, 200 MG, 250 MG, 400MG delayed release oral capsule) </t>
  </si>
  <si>
    <t>VIRAMUNE (nevirapine) (200 MG oral tablet)</t>
  </si>
  <si>
    <t>ZIAGEN (abacavir) (300 MG oral tablet)</t>
  </si>
  <si>
    <t>FUZEON (enfuvirtide) (90 MG Injectable Solution)</t>
  </si>
  <si>
    <r>
      <t xml:space="preserve"> </t>
    </r>
    <r>
      <rPr>
        <sz val="11"/>
        <color theme="1"/>
        <rFont val="Times New Roman"/>
        <family val="1"/>
      </rPr>
      <t>lamivudine 150 MG/ zidovudine 300 MG (oral tablet)</t>
    </r>
    <r>
      <rPr>
        <sz val="11"/>
        <color rgb="FFFF0000"/>
        <rFont val="Times New Roman"/>
        <family val="1"/>
      </rPr>
      <t xml:space="preserve"> </t>
    </r>
  </si>
  <si>
    <t>Yes</t>
  </si>
  <si>
    <t>No</t>
  </si>
  <si>
    <t>Have you completely read the instructions below?</t>
  </si>
  <si>
    <t>Additional HIV/AIDS treatment drugs not included above (Optional, if available).</t>
  </si>
  <si>
    <t>Notes Section (Optional):</t>
  </si>
  <si>
    <t>Maximum Cost-Share</t>
  </si>
  <si>
    <t>Minimum Cost-Share</t>
  </si>
  <si>
    <t>Notes:</t>
  </si>
  <si>
    <t>TRIUMEC (abacavir 600 MG/dolutegravir 50 MG/lamivudine 300 MG oral tablet)</t>
  </si>
  <si>
    <t>Validations</t>
  </si>
  <si>
    <t>Analyst Tools</t>
  </si>
  <si>
    <r>
      <t xml:space="preserve">Lowest Generic Tier
</t>
    </r>
    <r>
      <rPr>
        <sz val="10"/>
        <color theme="1"/>
        <rFont val="Times New Roman"/>
        <family val="1"/>
      </rPr>
      <t>$40 Maximum Cost-Sharing</t>
    </r>
  </si>
  <si>
    <r>
      <t xml:space="preserve">Preferred Brand
</t>
    </r>
    <r>
      <rPr>
        <sz val="10"/>
        <color theme="1"/>
        <rFont val="Times New Roman"/>
        <family val="1"/>
      </rPr>
      <t>$70 Maximum Cost-Sharing</t>
    </r>
  </si>
  <si>
    <r>
      <t xml:space="preserve">Standard Brand
</t>
    </r>
    <r>
      <rPr>
        <sz val="10"/>
        <color theme="1"/>
        <rFont val="Times New Roman"/>
        <family val="1"/>
      </rPr>
      <t>$150 Maximum Cost-Sharing</t>
    </r>
  </si>
  <si>
    <r>
      <t xml:space="preserve">Specialty Drugs
</t>
    </r>
    <r>
      <rPr>
        <sz val="10"/>
        <color theme="1"/>
        <rFont val="Times New Roman"/>
        <family val="1"/>
      </rPr>
      <t>$200 Maximum Cost-Sharing</t>
    </r>
  </si>
  <si>
    <t>Florida Office of Insurance Regulation</t>
  </si>
  <si>
    <t>HIV/AIDS Safe Harbor Template Instructions</t>
  </si>
  <si>
    <t>1.  Please ensure that the company information at the top left corner of the template is completed accurately.</t>
  </si>
  <si>
    <t xml:space="preserve">4.  Please only input zero values for maximum cost-sharing on drugs if the amount a policy holder would have to pay to receive the drug is actually zero dollars (deductibles not included).  A zero value entry should not be used to indicate a drug is not available.  If a drug is not available in any of your plans, please leave the cost-sharing blank for that drug and include any relevant notes in the spaces provided.  </t>
  </si>
  <si>
    <r>
      <rPr>
        <b/>
        <i/>
        <u/>
        <sz val="11"/>
        <rFont val="Times New Roman"/>
        <family val="1"/>
      </rPr>
      <t>Sections 627.429 and 641.3007, F.S.</t>
    </r>
    <r>
      <rPr>
        <sz val="11"/>
        <rFont val="Times New Roman"/>
        <family val="1"/>
      </rPr>
      <t>, specifically prohibit limiting coverage for individuals with HIV or a specific medical condition resulting from HIV such as AIDS. Designing benefits or tiered formularies that limit access to drug regimens for HIV or AIDS violates these statutes.</t>
    </r>
  </si>
  <si>
    <t>Steps for proper completion:</t>
  </si>
  <si>
    <r>
      <t xml:space="preserve">Cost-Sharing Range
</t>
    </r>
    <r>
      <rPr>
        <sz val="9"/>
        <color theme="1"/>
        <rFont val="Times New Roman"/>
        <family val="1"/>
      </rPr>
      <t>(After Any Deductible)</t>
    </r>
  </si>
  <si>
    <t>Compliance with the safe harbor guidelines is not mandatory. However, the Office is prohibited from certifying a plan to be included on the Federal Health Insurance Marketplace if the Office knows that the plan employs a drug formulary discriminatory in benefit design, benefit implementation or medical management techniques. Additionally, the Office will disapprove any plan it finds violates Sections 627.429, 641.3007, or 641.31(3)(c)6., Florida Statutes.</t>
  </si>
  <si>
    <t>Click here to view the 2018 Safe Harbor Guidelines</t>
  </si>
  <si>
    <t>A copy of the HIV/AIDS Safe Harbor Guidelines for plan year 2018 can be found at the link below.</t>
  </si>
  <si>
    <t>2.  Please enter a minimum and maximum cost-sharing value for each of the HIV drugs listed in the blue section (rows 12-61) of the template in the appropriate columns (F &amp; G respectively).  These values will represent the absolute minimum and absolute maximum cost-sharing values for each of the drugs and in consideration of all qualified health plans offered by the company.</t>
  </si>
  <si>
    <t>3.  For compliance with the Florida HIV/AIDS Safe Harbor Guidelines maximum cost-sharing must be within the guidelines on the aforementioned tab and all drugs listed must be offered.  Additional drugs may be offered and are not subject to the Safe Harbor standards.  If additional drugs are available, the Office would appreciate them being listed, including their cost-sharing values, in the additional drugs section beginning with row 62.</t>
  </si>
  <si>
    <t>5.  The notes section in column J is designed to accommodate 100 characters in Times New Roman 10; additional space is provided at the bottom for notes exceeding this amount.  Please make certain to reference the drug or row number that corresponds with each of the notes placed in the box at the bottom of the worksheet (beginning in row 117).</t>
  </si>
  <si>
    <r>
      <rPr>
        <sz val="11"/>
        <color theme="1"/>
        <rFont val="Times New Roman"/>
        <family val="1"/>
      </rPr>
      <t xml:space="preserve">VIREAD (Tenofovir disoproxil fumarate) (150 MG, 200 MG, 250 MG, 300 MG oral tablet, </t>
    </r>
    <r>
      <rPr>
        <sz val="11"/>
        <rFont val="Times New Roman"/>
        <family val="1"/>
      </rPr>
      <t>0.04</t>
    </r>
    <r>
      <rPr>
        <sz val="11"/>
        <color theme="1"/>
        <rFont val="Times New Roman"/>
        <family val="1"/>
      </rPr>
      <t xml:space="preserve"> MG/MG oral powder)</t>
    </r>
  </si>
  <si>
    <t>Florida HIV/AIDS Drug Template for the 2018 Plan Year</t>
  </si>
  <si>
    <t>CRIXIVAN (indinavir 200 mg oral capsule and 400 mg oral capsule)</t>
  </si>
  <si>
    <t>DESCOVY (emtricitabine 200 mg/tenofovir alafendamide 25 mg oral tablet)</t>
  </si>
  <si>
    <t>EVOTAZ (atazanavir 300 mg/cobicistat 150 mg)</t>
  </si>
  <si>
    <t>GENOVOYA (elvitegravir 150 mg/cobicistat 150 mg/emtricitabine 200 mg/tenofovir alafendamide 10 mg oral tablet)</t>
  </si>
  <si>
    <t>INVIRASE (saquinavir mesylate 200 mg capsule and 500 mg tablet)</t>
  </si>
  <si>
    <t>ODEFSEY (entricitabine 200 mg/rilpivirine 25 mg/tenofovir alafenamide 25 mg oral tablet)</t>
  </si>
  <si>
    <t>PREZCOBIX (darunavir 800 mg/cobicistat 150 mg oral tablet)</t>
  </si>
  <si>
    <t>TRIZIVIR (retrovir 300 mg/epivir 150 mg/abacavir 300 mg oral tablet)</t>
  </si>
  <si>
    <t>TYBOST  (cobicistat 150 mg oral tablet)</t>
  </si>
  <si>
    <t>VIRACEPT (nelfinavir 250 mg oral tablet)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</si>
</sst>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7" x14ac:knownFonts="1">
    <font>
      <sz val="11"/>
      <color theme="1"/>
      <name val="Calibri"/>
      <family val="2"/>
      <scheme val="minor"/>
    </font>
    <font>
      <sz val="11"/>
      <color theme="1"/>
      <name val="Times New Roman"/>
      <family val="1"/>
    </font>
    <font>
      <sz val="12"/>
      <color theme="1"/>
      <name val="Times New Roman"/>
      <family val="1"/>
    </font>
    <font>
      <sz val="14"/>
      <color theme="1"/>
      <name val="Times New Roman"/>
      <family val="1"/>
    </font>
    <font>
      <sz val="9"/>
      <color theme="1"/>
      <name val="Times New Roman"/>
      <family val="1"/>
    </font>
    <font>
      <sz val="11"/>
      <color rgb="FFFF0000"/>
      <name val="Times New Roman"/>
      <family val="1"/>
    </font>
    <font>
      <b/>
      <sz val="14"/>
      <color theme="1"/>
      <name val="Times New Roman"/>
      <family val="1"/>
    </font>
    <font>
      <sz val="12"/>
      <name val="Times New Roman"/>
      <family val="1"/>
    </font>
    <font>
      <sz val="11"/>
      <color theme="0"/>
      <name val="Times New Roman"/>
      <family val="1"/>
    </font>
    <font>
      <sz val="18"/>
      <color theme="1"/>
      <name val="Times New Roman"/>
      <family val="1"/>
    </font>
    <font>
      <sz val="11"/>
      <color rgb="FF000000"/>
      <name val="Times New Roman"/>
      <family val="1"/>
    </font>
    <font>
      <u/>
      <sz val="11"/>
      <color theme="10"/>
      <name val="Calibri"/>
      <family val="2"/>
    </font>
    <font>
      <sz val="10"/>
      <color theme="1"/>
      <name val="Times New Roman"/>
      <family val="1"/>
    </font>
    <font>
      <sz val="11.5"/>
      <color theme="1"/>
      <name val="Times New Roman"/>
      <family val="1"/>
    </font>
    <font>
      <sz val="11"/>
      <color rgb="FFC00000"/>
      <name val="Times New Roman"/>
      <family val="1"/>
    </font>
    <font>
      <b/>
      <sz val="11"/>
      <color rgb="FFC00000"/>
      <name val="Times New Roman"/>
      <family val="1"/>
    </font>
    <font>
      <b/>
      <i/>
      <sz val="11"/>
      <color rgb="FFC00000"/>
      <name val="Times New Roman"/>
      <family val="1"/>
    </font>
    <font>
      <b/>
      <i/>
      <sz val="20"/>
      <color theme="4" tint="-0.249977111117893"/>
      <name val="Times New Roman"/>
      <family val="1"/>
    </font>
    <font>
      <sz val="16"/>
      <color theme="3" tint="-0.249977111117893"/>
      <name val="Times New Roman"/>
      <family val="1"/>
    </font>
    <font>
      <b/>
      <u/>
      <sz val="12"/>
      <color theme="1"/>
      <name val="Times New Roman"/>
      <family val="1"/>
    </font>
    <font>
      <sz val="11"/>
      <name val="Times New Roman"/>
      <family val="1"/>
    </font>
    <font>
      <b/>
      <i/>
      <u/>
      <sz val="11"/>
      <name val="Times New Roman"/>
      <family val="1"/>
    </font>
    <font>
      <b/>
      <u/>
      <sz val="14"/>
      <color theme="1"/>
      <name val="Times New Roman"/>
      <family val="1"/>
    </font>
    <font>
      <sz val="9"/>
      <color indexed="81"/>
      <name val="Tahoma"/>
      <family val="2"/>
    </font>
    <font>
      <b/>
      <sz val="9"/>
      <color indexed="81"/>
      <name val="Tahoma"/>
      <family val="2"/>
    </font>
    <font>
      <b/>
      <sz val="12"/>
      <color rgb="FFC00000"/>
      <name val="Times New Roman"/>
      <family val="1"/>
    </font>
    <font>
      <b/>
      <u/>
      <sz val="11"/>
      <color rgb="FFC00000"/>
      <name val="Calibri"/>
      <family val="2"/>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2"/>
        <bgColor indexed="64"/>
      </patternFill>
    </fill>
  </fills>
  <borders count="51">
    <border>
      <left/>
      <right/>
      <top/>
      <bottom/>
      <diagonal/>
    </border>
    <border>
      <left/>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diagonal/>
    </border>
    <border>
      <left style="thin">
        <color indexed="64"/>
      </left>
      <right style="thin">
        <color theme="0" tint="-0.24994659260841701"/>
      </right>
      <top style="thin">
        <color indexed="64"/>
      </top>
      <bottom style="medium">
        <color indexed="64"/>
      </bottom>
      <diagonal/>
    </border>
    <border>
      <left style="thin">
        <color theme="0" tint="-0.24994659260841701"/>
      </left>
      <right style="thin">
        <color indexed="64"/>
      </right>
      <top style="thin">
        <color indexed="64"/>
      </top>
      <bottom style="medium">
        <color indexed="64"/>
      </bottom>
      <diagonal/>
    </border>
    <border>
      <left style="thin">
        <color indexed="64"/>
      </left>
      <right/>
      <top style="medium">
        <color indexed="64"/>
      </top>
      <bottom style="thin">
        <color theme="0" tint="-0.24994659260841701"/>
      </bottom>
      <diagonal/>
    </border>
    <border>
      <left style="thin">
        <color indexed="64"/>
      </left>
      <right style="thin">
        <color theme="0" tint="-0.24994659260841701"/>
      </right>
      <top style="medium">
        <color indexed="64"/>
      </top>
      <bottom style="thin">
        <color theme="0" tint="-0.24994659260841701"/>
      </bottom>
      <diagonal/>
    </border>
    <border>
      <left style="thin">
        <color theme="0" tint="-0.24994659260841701"/>
      </left>
      <right style="thin">
        <color indexed="64"/>
      </right>
      <top style="medium">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bottom/>
      <diagonal/>
    </border>
    <border>
      <left style="thin">
        <color indexed="64"/>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thin">
        <color indexed="64"/>
      </left>
      <right style="thin">
        <color theme="0" tint="-0.24994659260841701"/>
      </right>
      <top style="thin">
        <color theme="0" tint="-0.24994659260841701"/>
      </top>
      <bottom style="medium">
        <color indexed="64"/>
      </bottom>
      <diagonal/>
    </border>
    <border>
      <left style="thin">
        <color theme="0" tint="-0.24994659260841701"/>
      </left>
      <right style="thin">
        <color indexed="64"/>
      </right>
      <top style="thin">
        <color theme="0" tint="-0.24994659260841701"/>
      </top>
      <bottom style="medium">
        <color indexed="64"/>
      </bottom>
      <diagonal/>
    </border>
    <border>
      <left style="thin">
        <color indexed="64"/>
      </left>
      <right style="thin">
        <color indexed="64"/>
      </right>
      <top/>
      <bottom style="medium">
        <color indexed="64"/>
      </bottom>
      <diagonal/>
    </border>
    <border>
      <left/>
      <right/>
      <top/>
      <bottom style="thin">
        <color theme="0" tint="-0.24994659260841701"/>
      </bottom>
      <diagonal/>
    </border>
    <border>
      <left style="thin">
        <color indexed="64"/>
      </left>
      <right/>
      <top style="thin">
        <color theme="0" tint="-0.24994659260841701"/>
      </top>
      <bottom style="medium">
        <color indexed="64"/>
      </bottom>
      <diagonal/>
    </border>
    <border>
      <left style="thin">
        <color indexed="64"/>
      </left>
      <right style="thin">
        <color theme="0" tint="-0.24994659260841701"/>
      </right>
      <top/>
      <bottom style="medium">
        <color indexed="64"/>
      </bottom>
      <diagonal/>
    </border>
    <border>
      <left style="thin">
        <color theme="0" tint="-0.24994659260841701"/>
      </left>
      <right style="thin">
        <color indexed="64"/>
      </right>
      <top/>
      <bottom style="medium">
        <color indexed="64"/>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theme="0" tint="-0.24994659260841701"/>
      </right>
      <top style="thin">
        <color theme="0" tint="-0.24994659260841701"/>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45">
    <xf numFmtId="0" fontId="0" fillId="0" borderId="0" xfId="0"/>
    <xf numFmtId="0" fontId="0" fillId="2" borderId="0" xfId="0" applyFill="1"/>
    <xf numFmtId="0" fontId="1" fillId="2" borderId="0" xfId="0" applyFont="1" applyFill="1"/>
    <xf numFmtId="0" fontId="1" fillId="2" borderId="0" xfId="0" applyFont="1" applyFill="1" applyAlignment="1">
      <alignment horizontal="center"/>
    </xf>
    <xf numFmtId="0" fontId="1" fillId="2" borderId="0" xfId="0" applyFont="1" applyFill="1" applyBorder="1"/>
    <xf numFmtId="0" fontId="1" fillId="2" borderId="0" xfId="0" applyFont="1" applyFill="1" applyAlignment="1">
      <alignment wrapText="1"/>
    </xf>
    <xf numFmtId="0" fontId="3" fillId="2" borderId="3"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5" fillId="2" borderId="6" xfId="0" applyFont="1" applyFill="1" applyBorder="1"/>
    <xf numFmtId="0" fontId="1" fillId="2" borderId="0" xfId="0" applyFont="1" applyFill="1" applyBorder="1" applyAlignment="1">
      <alignment horizontal="center"/>
    </xf>
    <xf numFmtId="0" fontId="5" fillId="2" borderId="4" xfId="0" applyFont="1" applyFill="1" applyBorder="1"/>
    <xf numFmtId="0" fontId="1" fillId="2" borderId="0" xfId="0" applyFont="1" applyFill="1" applyAlignment="1">
      <alignment horizontal="center" vertical="center"/>
    </xf>
    <xf numFmtId="1" fontId="8" fillId="2" borderId="0" xfId="0" applyNumberFormat="1" applyFont="1" applyFill="1" applyBorder="1" applyAlignment="1">
      <alignment horizontal="center"/>
    </xf>
    <xf numFmtId="0" fontId="8" fillId="2" borderId="0" xfId="0" applyFont="1" applyFill="1" applyBorder="1" applyAlignment="1">
      <alignment horizontal="center"/>
    </xf>
    <xf numFmtId="0" fontId="8" fillId="2" borderId="32" xfId="0" applyFont="1" applyFill="1" applyBorder="1" applyAlignment="1">
      <alignment horizontal="center"/>
    </xf>
    <xf numFmtId="1" fontId="8" fillId="2" borderId="32" xfId="0" applyNumberFormat="1" applyFont="1" applyFill="1" applyBorder="1" applyAlignment="1">
      <alignment horizontal="center"/>
    </xf>
    <xf numFmtId="1" fontId="8" fillId="2" borderId="34" xfId="0" applyNumberFormat="1" applyFont="1" applyFill="1" applyBorder="1" applyAlignment="1">
      <alignment horizontal="center"/>
    </xf>
    <xf numFmtId="1" fontId="8" fillId="2" borderId="35" xfId="0" applyNumberFormat="1" applyFont="1" applyFill="1" applyBorder="1" applyAlignment="1">
      <alignment horizontal="center"/>
    </xf>
    <xf numFmtId="0" fontId="1" fillId="3" borderId="0" xfId="0" applyFont="1" applyFill="1"/>
    <xf numFmtId="164" fontId="1" fillId="6" borderId="10" xfId="0" applyNumberFormat="1" applyFont="1" applyFill="1" applyBorder="1" applyAlignment="1" applyProtection="1">
      <alignment horizontal="center"/>
      <protection locked="0"/>
    </xf>
    <xf numFmtId="164" fontId="1" fillId="6" borderId="11" xfId="0" applyNumberFormat="1" applyFont="1" applyFill="1" applyBorder="1" applyAlignment="1" applyProtection="1">
      <alignment horizontal="center"/>
      <protection locked="0"/>
    </xf>
    <xf numFmtId="164" fontId="1" fillId="6" borderId="13" xfId="0" applyNumberFormat="1" applyFont="1" applyFill="1" applyBorder="1" applyAlignment="1" applyProtection="1">
      <alignment horizontal="center"/>
      <protection locked="0"/>
    </xf>
    <xf numFmtId="164" fontId="1" fillId="6" borderId="14" xfId="0" applyNumberFormat="1" applyFont="1" applyFill="1" applyBorder="1" applyAlignment="1" applyProtection="1">
      <alignment horizontal="center"/>
      <protection locked="0"/>
    </xf>
    <xf numFmtId="164" fontId="1" fillId="6" borderId="21" xfId="0" applyNumberFormat="1" applyFont="1" applyFill="1" applyBorder="1" applyAlignment="1" applyProtection="1">
      <alignment horizontal="center"/>
      <protection locked="0"/>
    </xf>
    <xf numFmtId="164" fontId="1" fillId="6" borderId="22" xfId="0" applyNumberFormat="1" applyFont="1" applyFill="1" applyBorder="1" applyAlignment="1" applyProtection="1">
      <alignment horizontal="center"/>
      <protection locked="0"/>
    </xf>
    <xf numFmtId="164" fontId="1" fillId="6" borderId="17" xfId="0" applyNumberFormat="1" applyFont="1" applyFill="1" applyBorder="1" applyAlignment="1" applyProtection="1">
      <alignment horizontal="center"/>
      <protection locked="0"/>
    </xf>
    <xf numFmtId="164" fontId="1" fillId="6" borderId="18" xfId="0" applyNumberFormat="1" applyFont="1" applyFill="1" applyBorder="1" applyAlignment="1" applyProtection="1">
      <alignment horizontal="center"/>
      <protection locked="0"/>
    </xf>
    <xf numFmtId="164" fontId="1" fillId="6" borderId="26" xfId="0" applyNumberFormat="1" applyFont="1" applyFill="1" applyBorder="1" applyAlignment="1" applyProtection="1">
      <alignment horizontal="center"/>
      <protection locked="0"/>
    </xf>
    <xf numFmtId="164" fontId="1" fillId="6" borderId="27" xfId="0" applyNumberFormat="1" applyFont="1" applyFill="1" applyBorder="1" applyAlignment="1" applyProtection="1">
      <alignment horizontal="center"/>
      <protection locked="0"/>
    </xf>
    <xf numFmtId="0" fontId="1" fillId="3" borderId="17" xfId="0" applyFont="1" applyFill="1" applyBorder="1" applyProtection="1">
      <protection locked="0"/>
    </xf>
    <xf numFmtId="0" fontId="1" fillId="3" borderId="18" xfId="0" applyFont="1" applyFill="1" applyBorder="1" applyProtection="1">
      <protection locked="0"/>
    </xf>
    <xf numFmtId="0" fontId="1" fillId="3" borderId="13" xfId="0" applyFont="1" applyFill="1" applyBorder="1" applyProtection="1">
      <protection locked="0"/>
    </xf>
    <xf numFmtId="0" fontId="1" fillId="3" borderId="14" xfId="0" applyFont="1" applyFill="1" applyBorder="1" applyProtection="1">
      <protection locked="0"/>
    </xf>
    <xf numFmtId="0" fontId="1" fillId="3" borderId="21" xfId="0" applyFont="1" applyFill="1" applyBorder="1" applyProtection="1">
      <protection locked="0"/>
    </xf>
    <xf numFmtId="0" fontId="1" fillId="3" borderId="22" xfId="0" applyFont="1" applyFill="1" applyBorder="1" applyProtection="1">
      <protection locked="0"/>
    </xf>
    <xf numFmtId="0" fontId="1" fillId="2" borderId="9" xfId="0" applyFont="1" applyFill="1" applyBorder="1" applyAlignment="1">
      <alignment horizontal="left" wrapText="1"/>
    </xf>
    <xf numFmtId="0" fontId="1" fillId="2" borderId="12" xfId="0" applyFont="1" applyFill="1" applyBorder="1" applyAlignment="1">
      <alignment horizontal="left" wrapText="1"/>
    </xf>
    <xf numFmtId="0" fontId="1" fillId="0" borderId="12" xfId="0" applyFont="1" applyBorder="1" applyAlignment="1">
      <alignment horizontal="left" wrapText="1"/>
    </xf>
    <xf numFmtId="0" fontId="10" fillId="2" borderId="12" xfId="0" applyFont="1" applyFill="1" applyBorder="1" applyAlignment="1">
      <alignment horizontal="left" wrapText="1"/>
    </xf>
    <xf numFmtId="0" fontId="1" fillId="2" borderId="25" xfId="0" applyFont="1" applyFill="1" applyBorder="1" applyAlignment="1">
      <alignment horizontal="left" wrapText="1"/>
    </xf>
    <xf numFmtId="0" fontId="1" fillId="2" borderId="16" xfId="0" applyFont="1" applyFill="1" applyBorder="1" applyAlignment="1">
      <alignment horizontal="left" wrapText="1"/>
    </xf>
    <xf numFmtId="0" fontId="1" fillId="2" borderId="3" xfId="0" applyFont="1" applyFill="1" applyBorder="1" applyAlignment="1">
      <alignment horizontal="left" wrapText="1"/>
    </xf>
    <xf numFmtId="0" fontId="2" fillId="2" borderId="0" xfId="0" applyFont="1" applyFill="1" applyAlignment="1">
      <alignment horizontal="right"/>
    </xf>
    <xf numFmtId="0" fontId="1" fillId="2" borderId="0" xfId="0" applyFont="1" applyFill="1" applyAlignment="1">
      <alignment vertical="center"/>
    </xf>
    <xf numFmtId="0" fontId="11" fillId="2" borderId="0" xfId="1" applyFill="1" applyAlignment="1" applyProtection="1">
      <alignment horizontal="center"/>
    </xf>
    <xf numFmtId="0" fontId="3" fillId="2" borderId="0" xfId="0" applyFont="1" applyFill="1"/>
    <xf numFmtId="0" fontId="1" fillId="4" borderId="24" xfId="0" applyFont="1" applyFill="1" applyBorder="1" applyAlignment="1" applyProtection="1">
      <alignment wrapText="1"/>
      <protection locked="0"/>
    </xf>
    <xf numFmtId="0" fontId="1" fillId="4" borderId="19" xfId="0" applyFont="1" applyFill="1" applyBorder="1" applyAlignment="1" applyProtection="1">
      <alignment wrapText="1"/>
      <protection locked="0"/>
    </xf>
    <xf numFmtId="0" fontId="1" fillId="4" borderId="20" xfId="0" applyFont="1" applyFill="1" applyBorder="1" applyAlignment="1" applyProtection="1">
      <alignment wrapText="1"/>
      <protection locked="0"/>
    </xf>
    <xf numFmtId="0" fontId="1" fillId="2" borderId="0" xfId="0" applyFont="1" applyFill="1" applyAlignment="1">
      <alignment horizontal="center"/>
    </xf>
    <xf numFmtId="164" fontId="1" fillId="2" borderId="16" xfId="0" applyNumberFormat="1" applyFont="1" applyFill="1" applyBorder="1" applyAlignment="1">
      <alignment horizontal="center" vertical="center"/>
    </xf>
    <xf numFmtId="0" fontId="1" fillId="2" borderId="24" xfId="0" applyFont="1" applyFill="1" applyBorder="1" applyAlignment="1">
      <alignment horizontal="center" vertical="center"/>
    </xf>
    <xf numFmtId="164" fontId="1" fillId="2" borderId="12" xfId="0" applyNumberFormat="1" applyFont="1" applyFill="1" applyBorder="1" applyAlignment="1">
      <alignment horizontal="center" vertical="center"/>
    </xf>
    <xf numFmtId="0" fontId="1" fillId="2" borderId="19" xfId="0" applyFont="1" applyFill="1" applyBorder="1" applyAlignment="1">
      <alignment horizontal="center" vertical="center"/>
    </xf>
    <xf numFmtId="0" fontId="1" fillId="2" borderId="12" xfId="0" applyFont="1" applyFill="1" applyBorder="1"/>
    <xf numFmtId="0" fontId="1" fillId="2" borderId="19" xfId="0" applyFont="1" applyFill="1" applyBorder="1" applyAlignment="1">
      <alignment horizontal="center"/>
    </xf>
    <xf numFmtId="0" fontId="1" fillId="2" borderId="16" xfId="0" applyFont="1" applyFill="1" applyBorder="1"/>
    <xf numFmtId="0" fontId="1" fillId="2" borderId="24" xfId="0" applyFont="1" applyFill="1" applyBorder="1" applyAlignment="1">
      <alignment horizontal="center"/>
    </xf>
    <xf numFmtId="164" fontId="1" fillId="2" borderId="25" xfId="0" applyNumberFormat="1" applyFont="1" applyFill="1" applyBorder="1" applyAlignment="1">
      <alignment horizontal="center" vertical="center"/>
    </xf>
    <xf numFmtId="0" fontId="1" fillId="2" borderId="20" xfId="0" applyFont="1" applyFill="1" applyBorder="1" applyAlignment="1">
      <alignment horizontal="center" vertical="center"/>
    </xf>
    <xf numFmtId="0" fontId="1" fillId="2" borderId="25" xfId="0" applyFont="1" applyFill="1" applyBorder="1"/>
    <xf numFmtId="0" fontId="1" fillId="2" borderId="20" xfId="0" applyFont="1" applyFill="1" applyBorder="1" applyAlignment="1">
      <alignment horizontal="center"/>
    </xf>
    <xf numFmtId="0" fontId="1" fillId="2" borderId="3" xfId="0" applyFont="1" applyFill="1" applyBorder="1" applyAlignment="1">
      <alignment horizontal="center" vertical="center"/>
    </xf>
    <xf numFmtId="0" fontId="1" fillId="2" borderId="0" xfId="0" applyFont="1" applyFill="1" applyAlignment="1">
      <alignment horizontal="center" vertical="center"/>
    </xf>
    <xf numFmtId="0" fontId="1" fillId="2" borderId="0" xfId="0" applyFont="1" applyFill="1" applyAlignment="1">
      <alignment vertical="center" wrapText="1"/>
    </xf>
    <xf numFmtId="0" fontId="12" fillId="2" borderId="2" xfId="0" applyFont="1" applyFill="1" applyBorder="1" applyAlignment="1">
      <alignment horizontal="center" wrapText="1"/>
    </xf>
    <xf numFmtId="0" fontId="12" fillId="2" borderId="4" xfId="0" applyFont="1" applyFill="1" applyBorder="1" applyAlignment="1">
      <alignment horizontal="center" wrapText="1"/>
    </xf>
    <xf numFmtId="0" fontId="1" fillId="2" borderId="4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3" xfId="0" applyFont="1" applyFill="1" applyBorder="1" applyAlignment="1">
      <alignment wrapText="1"/>
    </xf>
    <xf numFmtId="0" fontId="1" fillId="2" borderId="1" xfId="0" applyFont="1" applyFill="1" applyBorder="1"/>
    <xf numFmtId="0" fontId="12" fillId="2" borderId="18" xfId="0" applyFont="1" applyFill="1" applyBorder="1" applyAlignment="1" applyProtection="1">
      <alignment horizontal="left" wrapText="1"/>
      <protection locked="0"/>
    </xf>
    <xf numFmtId="0" fontId="12" fillId="2" borderId="14" xfId="0" applyFont="1" applyFill="1" applyBorder="1" applyProtection="1">
      <protection locked="0"/>
    </xf>
    <xf numFmtId="0" fontId="12" fillId="2" borderId="22" xfId="0" applyFont="1" applyFill="1" applyBorder="1" applyProtection="1">
      <protection locked="0"/>
    </xf>
    <xf numFmtId="0" fontId="12" fillId="2" borderId="18" xfId="0" applyFont="1" applyFill="1" applyBorder="1" applyProtection="1">
      <protection locked="0"/>
    </xf>
    <xf numFmtId="0" fontId="6" fillId="8" borderId="38" xfId="0" applyFont="1" applyFill="1" applyBorder="1" applyAlignment="1">
      <alignment horizontal="center" wrapText="1"/>
    </xf>
    <xf numFmtId="0" fontId="1" fillId="9" borderId="0" xfId="0" applyFont="1" applyFill="1"/>
    <xf numFmtId="0" fontId="14" fillId="9" borderId="0" xfId="0" applyFont="1" applyFill="1"/>
    <xf numFmtId="0" fontId="15" fillId="9" borderId="0" xfId="0" applyFont="1" applyFill="1" applyAlignment="1"/>
    <xf numFmtId="0" fontId="16" fillId="9" borderId="0" xfId="0" applyFont="1" applyFill="1" applyProtection="1">
      <protection locked="0"/>
    </xf>
    <xf numFmtId="0" fontId="18" fillId="9" borderId="0" xfId="0" applyFont="1" applyFill="1"/>
    <xf numFmtId="0" fontId="17" fillId="9" borderId="0" xfId="0" applyFont="1" applyFill="1" applyBorder="1" applyAlignment="1">
      <alignment horizontal="left"/>
    </xf>
    <xf numFmtId="0" fontId="19" fillId="9" borderId="0" xfId="0" applyFont="1" applyFill="1"/>
    <xf numFmtId="0" fontId="1" fillId="9" borderId="0" xfId="0" applyFont="1" applyFill="1" applyAlignment="1">
      <alignment wrapText="1"/>
    </xf>
    <xf numFmtId="0" fontId="1" fillId="9" borderId="0" xfId="0" applyFont="1" applyFill="1" applyAlignment="1">
      <alignment horizontal="left" wrapText="1"/>
    </xf>
    <xf numFmtId="0" fontId="1" fillId="9" borderId="0" xfId="0" applyFont="1" applyFill="1" applyAlignment="1">
      <alignment horizontal="left"/>
    </xf>
    <xf numFmtId="0" fontId="20" fillId="9" borderId="0" xfId="0" applyNumberFormat="1" applyFont="1" applyFill="1" applyAlignment="1">
      <alignment wrapText="1"/>
    </xf>
    <xf numFmtId="0" fontId="20" fillId="2" borderId="0" xfId="0" applyFont="1" applyFill="1"/>
    <xf numFmtId="0" fontId="8" fillId="2" borderId="0" xfId="0" applyFont="1" applyFill="1"/>
    <xf numFmtId="0" fontId="1" fillId="9" borderId="0" xfId="0" applyFont="1" applyFill="1" applyAlignment="1"/>
    <xf numFmtId="0" fontId="1" fillId="2" borderId="0" xfId="0" applyFont="1" applyFill="1" applyAlignment="1">
      <alignment horizontal="center"/>
    </xf>
    <xf numFmtId="0" fontId="1" fillId="2" borderId="0" xfId="0" applyFont="1" applyFill="1" applyAlignment="1">
      <alignment horizontal="center" vertical="center"/>
    </xf>
    <xf numFmtId="0" fontId="1" fillId="2" borderId="50" xfId="0" applyFont="1" applyFill="1" applyBorder="1" applyAlignment="1">
      <alignment horizontal="center" vertical="center"/>
    </xf>
    <xf numFmtId="0" fontId="17" fillId="9" borderId="5" xfId="0" applyFont="1" applyFill="1" applyBorder="1" applyAlignment="1">
      <alignment horizontal="left"/>
    </xf>
    <xf numFmtId="0" fontId="1" fillId="9" borderId="0" xfId="0" applyFont="1" applyFill="1" applyAlignment="1">
      <alignment horizontal="left" wrapText="1"/>
    </xf>
    <xf numFmtId="0" fontId="1" fillId="9" borderId="0" xfId="0" applyNumberFormat="1" applyFont="1" applyFill="1" applyAlignment="1">
      <alignment horizontal="left" wrapText="1"/>
    </xf>
    <xf numFmtId="0" fontId="22" fillId="9" borderId="0" xfId="0" applyFont="1" applyFill="1" applyAlignment="1">
      <alignment horizontal="left"/>
    </xf>
    <xf numFmtId="0" fontId="20" fillId="9" borderId="0" xfId="0" applyNumberFormat="1" applyFont="1" applyFill="1" applyAlignment="1">
      <alignment horizontal="left" wrapText="1"/>
    </xf>
    <xf numFmtId="0" fontId="1" fillId="9" borderId="0" xfId="0" applyFont="1" applyFill="1" applyAlignment="1">
      <alignment horizontal="left"/>
    </xf>
    <xf numFmtId="0" fontId="26" fillId="9" borderId="0" xfId="1" applyFont="1" applyFill="1" applyAlignment="1" applyProtection="1">
      <alignment horizontal="center"/>
    </xf>
    <xf numFmtId="0" fontId="1" fillId="9" borderId="0" xfId="0" applyFont="1" applyFill="1" applyBorder="1" applyAlignment="1">
      <alignment horizontal="left" wrapText="1"/>
    </xf>
    <xf numFmtId="0" fontId="26" fillId="3" borderId="0" xfId="1" applyFont="1" applyFill="1" applyAlignment="1" applyProtection="1">
      <alignment horizontal="center" vertical="center"/>
    </xf>
    <xf numFmtId="0" fontId="1" fillId="2" borderId="0" xfId="0" applyFont="1" applyFill="1" applyAlignment="1">
      <alignment horizontal="center" vertical="center"/>
    </xf>
    <xf numFmtId="0" fontId="9" fillId="5" borderId="5" xfId="0" applyFont="1" applyFill="1" applyBorder="1" applyAlignment="1">
      <alignment horizontal="left"/>
    </xf>
    <xf numFmtId="49" fontId="2" fillId="6" borderId="5" xfId="0" applyNumberFormat="1" applyFont="1" applyFill="1" applyBorder="1" applyAlignment="1" applyProtection="1">
      <alignment horizontal="center"/>
      <protection locked="0"/>
    </xf>
    <xf numFmtId="0" fontId="2" fillId="6" borderId="5" xfId="0" applyFont="1" applyFill="1" applyBorder="1" applyAlignment="1" applyProtection="1">
      <alignment horizontal="center"/>
      <protection locked="0"/>
    </xf>
    <xf numFmtId="0" fontId="1" fillId="2" borderId="0" xfId="0" applyFont="1" applyFill="1" applyAlignment="1">
      <alignment horizontal="center" vertical="center" wrapText="1"/>
    </xf>
    <xf numFmtId="0" fontId="1" fillId="2" borderId="0" xfId="0" applyFont="1" applyFill="1" applyAlignment="1">
      <alignment horizontal="center"/>
    </xf>
    <xf numFmtId="0" fontId="1" fillId="4" borderId="43" xfId="0" applyFont="1" applyFill="1" applyBorder="1" applyAlignment="1" applyProtection="1">
      <alignment horizontal="left" vertical="top" wrapText="1"/>
      <protection locked="0"/>
    </xf>
    <xf numFmtId="0" fontId="1" fillId="4" borderId="44" xfId="0" applyFont="1" applyFill="1" applyBorder="1" applyAlignment="1" applyProtection="1">
      <alignment horizontal="left" vertical="top" wrapText="1"/>
      <protection locked="0"/>
    </xf>
    <xf numFmtId="0" fontId="1" fillId="4" borderId="45" xfId="0" applyFont="1" applyFill="1" applyBorder="1" applyAlignment="1" applyProtection="1">
      <alignment horizontal="left" vertical="top" wrapText="1"/>
      <protection locked="0"/>
    </xf>
    <xf numFmtId="0" fontId="1" fillId="4" borderId="46"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47" xfId="0" applyFont="1" applyFill="1" applyBorder="1" applyAlignment="1" applyProtection="1">
      <alignment horizontal="left" vertical="top" wrapText="1"/>
      <protection locked="0"/>
    </xf>
    <xf numFmtId="0" fontId="1" fillId="4" borderId="48"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0" fontId="1" fillId="4" borderId="49" xfId="0" applyFont="1" applyFill="1" applyBorder="1" applyAlignment="1" applyProtection="1">
      <alignment horizontal="left" vertical="top" wrapText="1"/>
      <protection locked="0"/>
    </xf>
    <xf numFmtId="0" fontId="4" fillId="2" borderId="1" xfId="0" applyFont="1" applyFill="1" applyBorder="1" applyAlignment="1">
      <alignment horizontal="center"/>
    </xf>
    <xf numFmtId="0" fontId="25" fillId="4" borderId="41" xfId="0" applyFont="1" applyFill="1" applyBorder="1" applyAlignment="1">
      <alignment horizontal="center" vertical="center" textRotation="90"/>
    </xf>
    <xf numFmtId="0" fontId="25" fillId="4" borderId="15" xfId="0" applyFont="1" applyFill="1" applyBorder="1" applyAlignment="1">
      <alignment horizontal="center" vertical="center" textRotation="90"/>
    </xf>
    <xf numFmtId="0" fontId="25" fillId="4" borderId="40" xfId="0" applyFont="1" applyFill="1" applyBorder="1" applyAlignment="1">
      <alignment horizontal="center" vertical="center" textRotation="90"/>
    </xf>
    <xf numFmtId="0" fontId="1" fillId="2" borderId="3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7" fillId="2" borderId="28" xfId="0" applyFont="1" applyFill="1" applyBorder="1" applyAlignment="1">
      <alignment horizontal="center"/>
    </xf>
    <xf numFmtId="0" fontId="7" fillId="2" borderId="29" xfId="0" applyFont="1" applyFill="1" applyBorder="1" applyAlignment="1">
      <alignment horizontal="center"/>
    </xf>
    <xf numFmtId="0" fontId="7" fillId="2" borderId="30" xfId="0" applyFont="1" applyFill="1" applyBorder="1" applyAlignment="1">
      <alignment horizontal="center"/>
    </xf>
    <xf numFmtId="0" fontId="8" fillId="2" borderId="33" xfId="0" applyFont="1" applyFill="1" applyBorder="1" applyAlignment="1">
      <alignment horizontal="center"/>
    </xf>
    <xf numFmtId="0" fontId="8" fillId="2" borderId="34" xfId="0" applyFont="1" applyFill="1" applyBorder="1" applyAlignment="1">
      <alignment horizontal="center"/>
    </xf>
    <xf numFmtId="0" fontId="8" fillId="2" borderId="31" xfId="0" applyFont="1" applyFill="1" applyBorder="1" applyAlignment="1">
      <alignment horizontal="center"/>
    </xf>
    <xf numFmtId="0" fontId="8" fillId="2" borderId="0" xfId="0" applyFont="1" applyFill="1" applyBorder="1" applyAlignment="1">
      <alignment horizontal="center"/>
    </xf>
    <xf numFmtId="0" fontId="1" fillId="7" borderId="15"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6" fillId="8" borderId="37" xfId="0" applyFont="1" applyFill="1" applyBorder="1" applyAlignment="1">
      <alignment horizontal="center" vertical="center" wrapText="1"/>
    </xf>
    <xf numFmtId="0" fontId="6" fillId="8" borderId="37" xfId="0" applyFont="1" applyFill="1" applyBorder="1" applyAlignment="1">
      <alignment horizontal="center" vertical="center"/>
    </xf>
    <xf numFmtId="0" fontId="6" fillId="8" borderId="38" xfId="0" applyFont="1" applyFill="1" applyBorder="1" applyAlignment="1">
      <alignment horizontal="center" vertical="center"/>
    </xf>
    <xf numFmtId="0" fontId="3" fillId="2" borderId="1" xfId="0" applyFont="1" applyFill="1" applyBorder="1" applyAlignment="1">
      <alignment horizontal="center" wrapText="1"/>
    </xf>
    <xf numFmtId="0" fontId="1" fillId="2" borderId="1" xfId="0" applyFont="1" applyFill="1" applyBorder="1" applyAlignment="1">
      <alignment horizontal="center"/>
    </xf>
    <xf numFmtId="0" fontId="3" fillId="2" borderId="0" xfId="0" applyFont="1" applyFill="1" applyBorder="1" applyAlignment="1">
      <alignment horizontal="center" wrapText="1"/>
    </xf>
    <xf numFmtId="0" fontId="1" fillId="2" borderId="0" xfId="0" applyFont="1" applyFill="1" applyBorder="1" applyAlignment="1">
      <alignment horizontal="center"/>
    </xf>
    <xf numFmtId="0" fontId="6" fillId="8" borderId="36" xfId="0" applyFont="1" applyFill="1" applyBorder="1" applyAlignment="1">
      <alignment horizontal="center" vertical="center" wrapText="1"/>
    </xf>
    <xf numFmtId="0" fontId="1" fillId="0" borderId="12" xfId="0" applyFont="1" applyFill="1" applyBorder="1" applyAlignment="1">
      <alignment horizontal="left" wrapText="1"/>
    </xf>
    <xf numFmtId="0" fontId="13" fillId="0" borderId="0" xfId="0" applyFont="1" applyFill="1" applyAlignment="1">
      <alignment horizontal="left"/>
    </xf>
    <xf numFmtId="0" fontId="10" fillId="0" borderId="12" xfId="0" applyFont="1" applyFill="1" applyBorder="1" applyAlignment="1">
      <alignment horizontal="left" wrapText="1"/>
    </xf>
    <xf numFmtId="0" fontId="1" fillId="0" borderId="25" xfId="0" applyFont="1" applyFill="1" applyBorder="1" applyAlignment="1">
      <alignment horizontal="left" wrapText="1"/>
    </xf>
  </cellXfs>
  <cellStyles count="2">
    <cellStyle name="Hyperlink" xfId="1" builtinId="8"/>
    <cellStyle name="Normal" xfId="0" builtinId="0"/>
  </cellStyles>
  <dxfs count="23">
    <dxf>
      <font>
        <b/>
        <i val="0"/>
        <color rgb="FFFF0000"/>
      </font>
      <fill>
        <patternFill>
          <bgColor rgb="FFFFC000"/>
        </patternFill>
      </fill>
    </dxf>
    <dxf>
      <font>
        <b/>
        <i val="0"/>
        <color theme="0"/>
      </font>
      <fill>
        <patternFill>
          <bgColor rgb="FFFF0000"/>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theme="8" tint="-0.24994659260841701"/>
      </font>
      <fill>
        <patternFill>
          <bgColor theme="8" tint="0.39994506668294322"/>
        </patternFill>
      </fill>
    </dxf>
    <dxf>
      <font>
        <b/>
        <i val="0"/>
        <color theme="7" tint="-0.24994659260841701"/>
      </font>
      <fill>
        <patternFill>
          <bgColor theme="7" tint="0.39994506668294322"/>
        </patternFill>
      </fill>
    </dxf>
    <dxf>
      <font>
        <b/>
        <i val="0"/>
        <color theme="7" tint="-0.24994659260841701"/>
      </font>
      <fill>
        <patternFill>
          <bgColor theme="7" tint="0.39994506668294322"/>
        </patternFill>
      </fill>
    </dxf>
    <dxf>
      <font>
        <b/>
        <i val="0"/>
        <color rgb="FF9C6500"/>
      </font>
      <fill>
        <patternFill>
          <bgColor rgb="FFFFEB9C"/>
        </patternFill>
      </fill>
    </dxf>
    <dxf>
      <font>
        <b/>
        <i val="0"/>
      </font>
      <fill>
        <patternFill>
          <bgColor theme="4" tint="0.79998168889431442"/>
        </patternFill>
      </fill>
    </dxf>
    <dxf>
      <font>
        <b/>
        <i val="0"/>
        <color theme="9" tint="-0.24994659260841701"/>
      </font>
      <fill>
        <patternFill>
          <bgColor theme="9" tint="0.59996337778862885"/>
        </patternFill>
      </fill>
    </dxf>
    <dxf>
      <font>
        <condense val="0"/>
        <extend val="0"/>
        <color rgb="FF9C0006"/>
      </font>
      <fill>
        <patternFill>
          <bgColor rgb="FFFFC7CE"/>
        </patternFill>
      </fill>
    </dxf>
    <dxf>
      <font>
        <b/>
        <i val="0"/>
        <color rgb="FF9C6500"/>
      </font>
      <fill>
        <patternFill>
          <bgColor theme="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b/>
        <i val="0"/>
        <color rgb="FF006100"/>
      </font>
      <fill>
        <patternFill>
          <bgColor rgb="FFC6EFCE"/>
        </patternFill>
      </fill>
    </dxf>
    <dxf>
      <font>
        <color rgb="FFFFC000"/>
      </font>
      <fill>
        <patternFill>
          <bgColor rgb="FFFF0000"/>
        </patternFill>
      </fill>
    </dxf>
    <dxf>
      <font>
        <b/>
        <i val="0"/>
        <color rgb="FF9C0006"/>
      </font>
      <fill>
        <patternFill>
          <bgColor rgb="FFFFC7CE"/>
        </patternFill>
      </fill>
    </dxf>
    <dxf>
      <font>
        <b/>
        <i val="0"/>
        <color rgb="FFFF0000"/>
      </font>
      <fill>
        <patternFill>
          <bgColor rgb="FFFFC000"/>
        </patternFill>
      </fill>
    </dxf>
    <dxf>
      <font>
        <b/>
        <i val="0"/>
        <color rgb="FFC00000"/>
      </font>
      <fill>
        <patternFill>
          <bgColor theme="5" tint="0.59996337778862885"/>
        </patternFill>
      </fill>
    </dxf>
    <dxf>
      <font>
        <b/>
        <i val="0"/>
        <color rgb="FFFFFF00"/>
      </font>
      <fill>
        <patternFill>
          <bgColor rgb="FFC0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190500</xdr:colOff>
      <xdr:row>0</xdr:row>
      <xdr:rowOff>76200</xdr:rowOff>
    </xdr:from>
    <xdr:to>
      <xdr:col>14</xdr:col>
      <xdr:colOff>504633</xdr:colOff>
      <xdr:row>5</xdr:row>
      <xdr:rowOff>37908</xdr:rowOff>
    </xdr:to>
    <xdr:pic>
      <xdr:nvPicPr>
        <xdr:cNvPr id="2" name="Picture 1" descr="Globe2.png"/>
        <xdr:cNvPicPr>
          <a:picLocks noChangeAspect="1"/>
        </xdr:cNvPicPr>
      </xdr:nvPicPr>
      <xdr:blipFill>
        <a:blip xmlns:r="http://schemas.openxmlformats.org/officeDocument/2006/relationships" r:embed="rId1" cstate="print"/>
        <a:stretch>
          <a:fillRect/>
        </a:stretch>
      </xdr:blipFill>
      <xdr:spPr>
        <a:xfrm>
          <a:off x="7505700" y="76200"/>
          <a:ext cx="1533333" cy="15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514351</xdr:colOff>
      <xdr:row>3</xdr:row>
      <xdr:rowOff>190500</xdr:rowOff>
    </xdr:from>
    <xdr:to>
      <xdr:col>4</xdr:col>
      <xdr:colOff>4705350</xdr:colOff>
      <xdr:row>3</xdr:row>
      <xdr:rowOff>190500</xdr:rowOff>
    </xdr:to>
    <xdr:cxnSp macro="">
      <xdr:nvCxnSpPr>
        <xdr:cNvPr id="3" name="Straight Arrow Connector 2"/>
        <xdr:cNvCxnSpPr/>
      </xdr:nvCxnSpPr>
      <xdr:spPr>
        <a:xfrm flipH="1">
          <a:off x="5895976" y="990600"/>
          <a:ext cx="419099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2</xdr:row>
      <xdr:rowOff>9525</xdr:rowOff>
    </xdr:from>
    <xdr:to>
      <xdr:col>4</xdr:col>
      <xdr:colOff>374523</xdr:colOff>
      <xdr:row>5</xdr:row>
      <xdr:rowOff>190500</xdr:rowOff>
    </xdr:to>
    <xdr:sp macro="" textlink="">
      <xdr:nvSpPr>
        <xdr:cNvPr id="8" name="Right Brace 7"/>
        <xdr:cNvSpPr/>
      </xdr:nvSpPr>
      <xdr:spPr>
        <a:xfrm>
          <a:off x="5457825" y="609600"/>
          <a:ext cx="298323" cy="781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0</xdr:colOff>
      <xdr:row>8</xdr:row>
      <xdr:rowOff>328610</xdr:rowOff>
    </xdr:from>
    <xdr:to>
      <xdr:col>6</xdr:col>
      <xdr:colOff>1790700</xdr:colOff>
      <xdr:row>9</xdr:row>
      <xdr:rowOff>209549</xdr:rowOff>
    </xdr:to>
    <xdr:sp macro="" textlink="">
      <xdr:nvSpPr>
        <xdr:cNvPr id="11" name="Right Brace 10"/>
        <xdr:cNvSpPr/>
      </xdr:nvSpPr>
      <xdr:spPr>
        <a:xfrm rot="16200000">
          <a:off x="11818143" y="378617"/>
          <a:ext cx="452439" cy="37433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5</xdr:col>
      <xdr:colOff>1876425</xdr:colOff>
      <xdr:row>8</xdr:row>
      <xdr:rowOff>9525</xdr:rowOff>
    </xdr:from>
    <xdr:to>
      <xdr:col>5</xdr:col>
      <xdr:colOff>1876425</xdr:colOff>
      <xdr:row>8</xdr:row>
      <xdr:rowOff>219075</xdr:rowOff>
    </xdr:to>
    <xdr:cxnSp macro="">
      <xdr:nvCxnSpPr>
        <xdr:cNvPr id="13" name="Straight Arrow Connector 12"/>
        <xdr:cNvCxnSpPr/>
      </xdr:nvCxnSpPr>
      <xdr:spPr>
        <a:xfrm>
          <a:off x="12049125" y="1704975"/>
          <a:ext cx="0" cy="2095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loir.com/Sections/LandH/FederalHCReform.asp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floir.com/Sections/LandH/FederalHCReform.aspx"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BG33"/>
  <sheetViews>
    <sheetView tabSelected="1" workbookViewId="0">
      <selection activeCell="G7" sqref="G7"/>
    </sheetView>
  </sheetViews>
  <sheetFormatPr defaultRowHeight="15" x14ac:dyDescent="0.25"/>
  <cols>
    <col min="1" max="53" width="9.140625" style="2"/>
    <col min="54" max="59" width="9.140625" style="1"/>
  </cols>
  <sheetData>
    <row r="1" spans="1:41" ht="29.25" customHeight="1" x14ac:dyDescent="0.35">
      <c r="A1" s="94" t="s">
        <v>66</v>
      </c>
      <c r="B1" s="94"/>
      <c r="C1" s="94"/>
      <c r="D1" s="94"/>
      <c r="E1" s="94"/>
      <c r="F1" s="94"/>
      <c r="G1" s="94"/>
      <c r="H1" s="94"/>
      <c r="I1" s="94"/>
      <c r="J1" s="77"/>
      <c r="K1" s="77"/>
      <c r="L1" s="77"/>
      <c r="M1" s="77"/>
      <c r="N1" s="77"/>
      <c r="O1" s="77"/>
      <c r="R1" s="88"/>
      <c r="S1" s="88"/>
      <c r="T1" s="88"/>
      <c r="U1" s="88"/>
      <c r="V1" s="88"/>
      <c r="W1" s="88"/>
      <c r="X1" s="88"/>
      <c r="Y1" s="88"/>
      <c r="Z1" s="88"/>
      <c r="AA1" s="88"/>
    </row>
    <row r="2" spans="1:41" ht="12.75" customHeight="1" x14ac:dyDescent="0.35">
      <c r="A2" s="82"/>
      <c r="B2" s="82"/>
      <c r="C2" s="82"/>
      <c r="D2" s="82"/>
      <c r="E2" s="82"/>
      <c r="F2" s="82"/>
      <c r="G2" s="82"/>
      <c r="H2" s="82"/>
      <c r="I2" s="82"/>
      <c r="J2" s="77"/>
      <c r="K2" s="77"/>
      <c r="L2" s="77"/>
      <c r="M2" s="77"/>
      <c r="N2" s="77"/>
      <c r="O2" s="77"/>
      <c r="R2" s="88"/>
      <c r="S2" s="88"/>
      <c r="T2" s="88"/>
      <c r="U2" s="88"/>
      <c r="V2" s="88"/>
      <c r="W2" s="88"/>
      <c r="X2" s="88"/>
      <c r="Y2" s="88"/>
      <c r="Z2" s="88"/>
      <c r="AA2" s="88"/>
    </row>
    <row r="3" spans="1:41" ht="21" customHeight="1" x14ac:dyDescent="0.3">
      <c r="A3" s="81" t="s">
        <v>65</v>
      </c>
      <c r="B3" s="77"/>
      <c r="C3" s="77"/>
      <c r="D3" s="77"/>
      <c r="E3" s="77"/>
      <c r="F3" s="77"/>
      <c r="G3" s="77"/>
      <c r="H3" s="77"/>
      <c r="I3" s="77"/>
      <c r="J3" s="77"/>
      <c r="K3" s="77"/>
      <c r="L3" s="77"/>
      <c r="M3" s="77"/>
      <c r="N3" s="77"/>
      <c r="O3" s="77"/>
      <c r="R3" s="88"/>
      <c r="S3" s="88"/>
      <c r="T3" s="88"/>
      <c r="U3" s="88"/>
      <c r="V3" s="88"/>
      <c r="W3" s="88"/>
      <c r="X3" s="88"/>
      <c r="Y3" s="88"/>
      <c r="Z3" s="88"/>
      <c r="AA3" s="88"/>
      <c r="AO3" s="89" t="s">
        <v>50</v>
      </c>
    </row>
    <row r="4" spans="1:41" ht="12.75" customHeight="1" x14ac:dyDescent="0.3">
      <c r="A4" s="81"/>
      <c r="B4" s="77"/>
      <c r="C4" s="77"/>
      <c r="D4" s="77"/>
      <c r="E4" s="77"/>
      <c r="F4" s="77"/>
      <c r="G4" s="77"/>
      <c r="H4" s="77"/>
      <c r="I4" s="77"/>
      <c r="J4" s="77"/>
      <c r="K4" s="77"/>
      <c r="L4" s="77"/>
      <c r="M4" s="77"/>
      <c r="N4" s="77"/>
      <c r="O4" s="77"/>
      <c r="R4" s="88"/>
      <c r="S4" s="88"/>
      <c r="T4" s="88"/>
      <c r="U4" s="88"/>
      <c r="V4" s="88"/>
      <c r="W4" s="88"/>
      <c r="X4" s="88"/>
      <c r="Y4" s="88"/>
      <c r="Z4" s="88"/>
      <c r="AA4" s="88"/>
      <c r="AO4" s="89" t="s">
        <v>51</v>
      </c>
    </row>
    <row r="5" spans="1:41" ht="48" customHeight="1" x14ac:dyDescent="0.25">
      <c r="A5" s="98" t="s">
        <v>69</v>
      </c>
      <c r="B5" s="98"/>
      <c r="C5" s="98"/>
      <c r="D5" s="98"/>
      <c r="E5" s="98"/>
      <c r="F5" s="98"/>
      <c r="G5" s="98"/>
      <c r="H5" s="98"/>
      <c r="I5" s="98"/>
      <c r="J5" s="98"/>
      <c r="K5" s="87"/>
      <c r="L5" s="87"/>
      <c r="M5" s="77"/>
      <c r="N5" s="77"/>
      <c r="O5" s="77"/>
      <c r="R5" s="88"/>
      <c r="S5" s="88"/>
      <c r="T5" s="88"/>
      <c r="U5" s="88"/>
      <c r="V5" s="88"/>
      <c r="W5" s="88"/>
      <c r="X5" s="88"/>
      <c r="Y5" s="88"/>
      <c r="Z5" s="88"/>
      <c r="AA5" s="88"/>
    </row>
    <row r="6" spans="1:41" x14ac:dyDescent="0.25">
      <c r="A6" s="77"/>
      <c r="B6" s="77"/>
      <c r="C6" s="77"/>
      <c r="D6" s="77"/>
      <c r="E6" s="77"/>
      <c r="F6" s="77"/>
      <c r="G6" s="77"/>
      <c r="H6" s="77"/>
      <c r="I6" s="77"/>
      <c r="J6" s="77"/>
      <c r="K6" s="77"/>
      <c r="L6" s="77"/>
      <c r="M6" s="77"/>
      <c r="N6" s="77"/>
      <c r="O6" s="77"/>
      <c r="R6" s="88"/>
      <c r="S6" s="88"/>
      <c r="T6" s="88"/>
      <c r="U6" s="88"/>
      <c r="V6" s="88"/>
      <c r="W6" s="88"/>
      <c r="X6" s="88"/>
      <c r="Y6" s="88"/>
      <c r="Z6" s="88"/>
      <c r="AA6" s="88"/>
    </row>
    <row r="7" spans="1:41" x14ac:dyDescent="0.25">
      <c r="A7" s="79" t="s">
        <v>52</v>
      </c>
      <c r="B7" s="79"/>
      <c r="C7" s="79"/>
      <c r="D7" s="79"/>
      <c r="E7" s="79"/>
      <c r="F7" s="78"/>
      <c r="G7" s="80" t="s">
        <v>51</v>
      </c>
      <c r="H7" s="77"/>
      <c r="I7" s="77"/>
      <c r="J7" s="77"/>
      <c r="K7" s="77"/>
      <c r="L7" s="77"/>
      <c r="M7" s="77"/>
      <c r="N7" s="77"/>
      <c r="O7" s="77"/>
      <c r="R7" s="88"/>
      <c r="S7" s="88"/>
      <c r="T7" s="88"/>
      <c r="U7" s="88"/>
      <c r="V7" s="88"/>
      <c r="W7" s="88"/>
      <c r="X7" s="88"/>
      <c r="Y7" s="88"/>
      <c r="Z7" s="88"/>
      <c r="AA7" s="88"/>
    </row>
    <row r="8" spans="1:41" x14ac:dyDescent="0.25">
      <c r="A8" s="77"/>
      <c r="B8" s="77"/>
      <c r="C8" s="77"/>
      <c r="D8" s="77"/>
      <c r="E8" s="77"/>
      <c r="F8" s="77"/>
      <c r="G8" s="77"/>
      <c r="H8" s="77"/>
      <c r="I8" s="77"/>
      <c r="J8" s="77"/>
      <c r="K8" s="77"/>
      <c r="L8" s="77"/>
      <c r="M8" s="77"/>
      <c r="N8" s="77"/>
      <c r="O8" s="77"/>
      <c r="R8" s="88"/>
      <c r="S8" s="88"/>
      <c r="T8" s="88"/>
      <c r="U8" s="88"/>
      <c r="V8" s="88"/>
      <c r="W8" s="88"/>
      <c r="X8" s="88"/>
      <c r="Y8" s="88"/>
      <c r="Z8" s="88"/>
      <c r="AA8" s="88"/>
    </row>
    <row r="9" spans="1:41" x14ac:dyDescent="0.25">
      <c r="A9" s="99" t="s">
        <v>74</v>
      </c>
      <c r="B9" s="99"/>
      <c r="C9" s="99"/>
      <c r="D9" s="99"/>
      <c r="E9" s="99"/>
      <c r="F9" s="99"/>
      <c r="G9" s="99"/>
      <c r="H9" s="99"/>
      <c r="I9" s="99"/>
      <c r="J9" s="99"/>
      <c r="K9" s="99"/>
      <c r="L9" s="90"/>
      <c r="M9" s="90"/>
      <c r="N9" s="77"/>
      <c r="O9" s="77"/>
      <c r="R9" s="88"/>
      <c r="S9" s="88"/>
      <c r="T9" s="88"/>
      <c r="U9" s="88"/>
      <c r="V9" s="88"/>
      <c r="W9" s="88"/>
      <c r="X9" s="88"/>
      <c r="Y9" s="88"/>
      <c r="Z9" s="88"/>
      <c r="AA9" s="88"/>
    </row>
    <row r="10" spans="1:41" ht="23.25" customHeight="1" x14ac:dyDescent="0.25">
      <c r="A10" s="100" t="s">
        <v>73</v>
      </c>
      <c r="B10" s="100"/>
      <c r="C10" s="100"/>
      <c r="D10" s="100"/>
      <c r="E10" s="100"/>
      <c r="F10" s="100"/>
      <c r="G10" s="100"/>
      <c r="H10" s="100"/>
      <c r="I10" s="100"/>
      <c r="J10" s="100"/>
      <c r="K10" s="100"/>
      <c r="L10" s="100"/>
      <c r="M10" s="100"/>
      <c r="N10" s="100"/>
      <c r="O10" s="100"/>
      <c r="R10" s="88"/>
      <c r="S10" s="88"/>
      <c r="T10" s="88"/>
      <c r="U10" s="88"/>
      <c r="V10" s="88"/>
      <c r="W10" s="88"/>
      <c r="X10" s="88"/>
      <c r="Y10" s="88"/>
      <c r="Z10" s="88"/>
      <c r="AA10" s="88"/>
    </row>
    <row r="11" spans="1:41" ht="8.25" customHeight="1" x14ac:dyDescent="0.25">
      <c r="A11" s="86"/>
      <c r="B11" s="86"/>
      <c r="C11" s="86"/>
      <c r="D11" s="86"/>
      <c r="E11" s="86"/>
      <c r="F11" s="86"/>
      <c r="G11" s="86"/>
      <c r="H11" s="86"/>
      <c r="I11" s="86"/>
      <c r="J11" s="86"/>
      <c r="K11" s="86"/>
      <c r="L11" s="86"/>
      <c r="M11" s="86"/>
      <c r="N11" s="77"/>
      <c r="O11" s="77"/>
      <c r="R11" s="88"/>
      <c r="S11" s="88"/>
      <c r="T11" s="88"/>
      <c r="U11" s="88"/>
      <c r="V11" s="88"/>
      <c r="W11" s="88"/>
      <c r="X11" s="88"/>
      <c r="Y11" s="88"/>
      <c r="Z11" s="88"/>
      <c r="AA11" s="88"/>
    </row>
    <row r="12" spans="1:41" ht="53.25" customHeight="1" x14ac:dyDescent="0.25">
      <c r="A12" s="101" t="s">
        <v>72</v>
      </c>
      <c r="B12" s="101"/>
      <c r="C12" s="101"/>
      <c r="D12" s="101"/>
      <c r="E12" s="101"/>
      <c r="F12" s="101"/>
      <c r="G12" s="101"/>
      <c r="H12" s="101"/>
      <c r="I12" s="101"/>
      <c r="J12" s="101"/>
      <c r="K12" s="101"/>
      <c r="L12" s="101"/>
      <c r="M12" s="101"/>
      <c r="N12" s="101"/>
      <c r="O12" s="101"/>
      <c r="R12" s="88"/>
      <c r="S12" s="88"/>
      <c r="T12" s="88"/>
      <c r="U12" s="88"/>
      <c r="V12" s="88"/>
      <c r="W12" s="88"/>
      <c r="X12" s="88"/>
      <c r="Y12" s="88"/>
      <c r="Z12" s="88"/>
      <c r="AA12" s="88"/>
    </row>
    <row r="13" spans="1:41" x14ac:dyDescent="0.25">
      <c r="A13" s="77"/>
      <c r="B13" s="77"/>
      <c r="C13" s="77"/>
      <c r="D13" s="77"/>
      <c r="E13" s="77"/>
      <c r="F13" s="77"/>
      <c r="G13" s="77"/>
      <c r="H13" s="77"/>
      <c r="I13" s="77"/>
      <c r="J13" s="77"/>
      <c r="K13" s="77"/>
      <c r="L13" s="77"/>
      <c r="M13" s="77"/>
      <c r="N13" s="77"/>
      <c r="O13" s="77"/>
      <c r="R13" s="88"/>
      <c r="S13" s="88"/>
      <c r="T13" s="88"/>
      <c r="U13" s="88"/>
      <c r="V13" s="88"/>
      <c r="W13" s="88"/>
      <c r="X13" s="88"/>
      <c r="Y13" s="88"/>
      <c r="Z13" s="88"/>
      <c r="AA13" s="88"/>
    </row>
    <row r="14" spans="1:41" ht="18.75" x14ac:dyDescent="0.3">
      <c r="A14" s="97" t="s">
        <v>70</v>
      </c>
      <c r="B14" s="97"/>
      <c r="C14" s="97"/>
      <c r="D14" s="97"/>
      <c r="E14" s="97"/>
      <c r="F14" s="97"/>
      <c r="G14" s="97"/>
      <c r="H14" s="97"/>
      <c r="I14" s="97"/>
      <c r="J14" s="97"/>
      <c r="K14" s="97"/>
      <c r="L14" s="97"/>
      <c r="M14" s="97"/>
      <c r="N14" s="97"/>
      <c r="O14" s="77"/>
      <c r="R14" s="88"/>
      <c r="S14" s="88"/>
      <c r="T14" s="88"/>
      <c r="U14" s="88"/>
      <c r="V14" s="88"/>
      <c r="W14" s="88"/>
      <c r="X14" s="88"/>
      <c r="Y14" s="88"/>
      <c r="Z14" s="88"/>
      <c r="AA14" s="88"/>
    </row>
    <row r="15" spans="1:41" ht="4.5" customHeight="1" x14ac:dyDescent="0.25">
      <c r="A15" s="83"/>
      <c r="B15" s="77"/>
      <c r="C15" s="77"/>
      <c r="D15" s="77"/>
      <c r="E15" s="77"/>
      <c r="F15" s="77"/>
      <c r="G15" s="77"/>
      <c r="H15" s="77"/>
      <c r="I15" s="77"/>
      <c r="J15" s="77"/>
      <c r="K15" s="77"/>
      <c r="L15" s="77"/>
      <c r="M15" s="77"/>
      <c r="N15" s="77"/>
      <c r="O15" s="77"/>
      <c r="R15" s="88"/>
      <c r="S15" s="88"/>
      <c r="T15" s="88"/>
      <c r="U15" s="88"/>
      <c r="V15" s="88"/>
      <c r="W15" s="88"/>
      <c r="X15" s="88"/>
      <c r="Y15" s="88"/>
      <c r="Z15" s="88"/>
      <c r="AA15" s="88"/>
    </row>
    <row r="16" spans="1:41" x14ac:dyDescent="0.25">
      <c r="A16" s="77" t="s">
        <v>67</v>
      </c>
      <c r="B16" s="77"/>
      <c r="C16" s="77"/>
      <c r="D16" s="77"/>
      <c r="E16" s="77"/>
      <c r="F16" s="77"/>
      <c r="G16" s="77"/>
      <c r="H16" s="77"/>
      <c r="I16" s="77"/>
      <c r="J16" s="77"/>
      <c r="K16" s="77"/>
      <c r="L16" s="77"/>
      <c r="M16" s="77"/>
      <c r="N16" s="77"/>
      <c r="O16" s="77"/>
      <c r="R16" s="88"/>
      <c r="S16" s="88"/>
      <c r="T16" s="88"/>
      <c r="U16" s="88"/>
      <c r="V16" s="88"/>
      <c r="W16" s="88"/>
      <c r="X16" s="88"/>
      <c r="Y16" s="88"/>
      <c r="Z16" s="88"/>
      <c r="AA16" s="88"/>
    </row>
    <row r="17" spans="1:27" x14ac:dyDescent="0.25">
      <c r="A17" s="77"/>
      <c r="B17" s="77"/>
      <c r="C17" s="77"/>
      <c r="D17" s="77"/>
      <c r="E17" s="77"/>
      <c r="F17" s="77"/>
      <c r="G17" s="77"/>
      <c r="H17" s="77"/>
      <c r="I17" s="77"/>
      <c r="J17" s="77"/>
      <c r="K17" s="77"/>
      <c r="L17" s="77"/>
      <c r="M17" s="77"/>
      <c r="N17" s="77"/>
      <c r="O17" s="77"/>
      <c r="R17" s="88"/>
      <c r="S17" s="88"/>
      <c r="T17" s="88"/>
      <c r="U17" s="88"/>
      <c r="V17" s="88"/>
      <c r="W17" s="88"/>
      <c r="X17" s="88"/>
      <c r="Y17" s="88"/>
      <c r="Z17" s="88"/>
      <c r="AA17" s="88"/>
    </row>
    <row r="18" spans="1:27" ht="15" customHeight="1" x14ac:dyDescent="0.25">
      <c r="A18" s="95" t="s">
        <v>75</v>
      </c>
      <c r="B18" s="95"/>
      <c r="C18" s="95"/>
      <c r="D18" s="95"/>
      <c r="E18" s="95"/>
      <c r="F18" s="95"/>
      <c r="G18" s="95"/>
      <c r="H18" s="95"/>
      <c r="I18" s="95"/>
      <c r="J18" s="95"/>
      <c r="K18" s="95"/>
      <c r="L18" s="95"/>
      <c r="M18" s="95"/>
      <c r="N18" s="95"/>
      <c r="O18" s="95"/>
      <c r="R18" s="88"/>
      <c r="S18" s="88"/>
      <c r="T18" s="88"/>
      <c r="U18" s="88"/>
      <c r="V18" s="88"/>
      <c r="W18" s="88"/>
      <c r="X18" s="88"/>
      <c r="Y18" s="88"/>
      <c r="Z18" s="88"/>
      <c r="AA18" s="88"/>
    </row>
    <row r="19" spans="1:27" x14ac:dyDescent="0.25">
      <c r="A19" s="95"/>
      <c r="B19" s="95"/>
      <c r="C19" s="95"/>
      <c r="D19" s="95"/>
      <c r="E19" s="95"/>
      <c r="F19" s="95"/>
      <c r="G19" s="95"/>
      <c r="H19" s="95"/>
      <c r="I19" s="95"/>
      <c r="J19" s="95"/>
      <c r="K19" s="95"/>
      <c r="L19" s="95"/>
      <c r="M19" s="95"/>
      <c r="N19" s="95"/>
      <c r="O19" s="95"/>
      <c r="R19" s="88"/>
      <c r="S19" s="88"/>
      <c r="T19" s="88"/>
      <c r="U19" s="88"/>
      <c r="V19" s="88"/>
      <c r="W19" s="88"/>
      <c r="X19" s="88"/>
      <c r="Y19" s="88"/>
      <c r="Z19" s="88"/>
      <c r="AA19" s="88"/>
    </row>
    <row r="20" spans="1:27" x14ac:dyDescent="0.25">
      <c r="A20" s="95"/>
      <c r="B20" s="95"/>
      <c r="C20" s="95"/>
      <c r="D20" s="95"/>
      <c r="E20" s="95"/>
      <c r="F20" s="95"/>
      <c r="G20" s="95"/>
      <c r="H20" s="95"/>
      <c r="I20" s="95"/>
      <c r="J20" s="95"/>
      <c r="K20" s="95"/>
      <c r="L20" s="95"/>
      <c r="M20" s="95"/>
      <c r="N20" s="95"/>
      <c r="O20" s="95"/>
      <c r="R20" s="88"/>
      <c r="S20" s="88"/>
      <c r="T20" s="88"/>
      <c r="U20" s="88"/>
      <c r="V20" s="88"/>
      <c r="W20" s="88"/>
      <c r="X20" s="88"/>
      <c r="Y20" s="88"/>
      <c r="Z20" s="88"/>
      <c r="AA20" s="88"/>
    </row>
    <row r="21" spans="1:27" x14ac:dyDescent="0.25">
      <c r="A21" s="85"/>
      <c r="B21" s="85"/>
      <c r="C21" s="85"/>
      <c r="D21" s="85"/>
      <c r="E21" s="85"/>
      <c r="F21" s="85"/>
      <c r="G21" s="85"/>
      <c r="H21" s="85"/>
      <c r="I21" s="85"/>
      <c r="J21" s="85"/>
      <c r="K21" s="85"/>
      <c r="L21" s="85"/>
      <c r="M21" s="85"/>
      <c r="N21" s="85"/>
      <c r="O21" s="85"/>
      <c r="R21" s="88"/>
      <c r="S21" s="88"/>
      <c r="T21" s="88"/>
      <c r="U21" s="88"/>
      <c r="V21" s="88"/>
      <c r="W21" s="88"/>
      <c r="X21" s="88"/>
      <c r="Y21" s="88"/>
      <c r="Z21" s="88"/>
      <c r="AA21" s="88"/>
    </row>
    <row r="22" spans="1:27" ht="15" customHeight="1" x14ac:dyDescent="0.25">
      <c r="A22" s="95" t="s">
        <v>76</v>
      </c>
      <c r="B22" s="95"/>
      <c r="C22" s="95"/>
      <c r="D22" s="95"/>
      <c r="E22" s="95"/>
      <c r="F22" s="95"/>
      <c r="G22" s="95"/>
      <c r="H22" s="95"/>
      <c r="I22" s="95"/>
      <c r="J22" s="95"/>
      <c r="K22" s="95"/>
      <c r="L22" s="95"/>
      <c r="M22" s="95"/>
      <c r="N22" s="95"/>
      <c r="O22" s="95"/>
      <c r="R22" s="88"/>
      <c r="S22" s="88"/>
      <c r="T22" s="88"/>
      <c r="U22" s="88"/>
      <c r="V22" s="88"/>
      <c r="W22" s="88"/>
      <c r="X22" s="88"/>
      <c r="Y22" s="88"/>
      <c r="Z22" s="88"/>
      <c r="AA22" s="88"/>
    </row>
    <row r="23" spans="1:27" x14ac:dyDescent="0.25">
      <c r="A23" s="95"/>
      <c r="B23" s="95"/>
      <c r="C23" s="95"/>
      <c r="D23" s="95"/>
      <c r="E23" s="95"/>
      <c r="F23" s="95"/>
      <c r="G23" s="95"/>
      <c r="H23" s="95"/>
      <c r="I23" s="95"/>
      <c r="J23" s="95"/>
      <c r="K23" s="95"/>
      <c r="L23" s="95"/>
      <c r="M23" s="95"/>
      <c r="N23" s="95"/>
      <c r="O23" s="95"/>
      <c r="R23" s="88"/>
      <c r="S23" s="88"/>
      <c r="T23" s="88"/>
      <c r="U23" s="88"/>
      <c r="V23" s="88"/>
      <c r="W23" s="88"/>
      <c r="X23" s="88"/>
      <c r="Y23" s="88"/>
      <c r="Z23" s="88"/>
      <c r="AA23" s="88"/>
    </row>
    <row r="24" spans="1:27" x14ac:dyDescent="0.25">
      <c r="A24" s="95"/>
      <c r="B24" s="95"/>
      <c r="C24" s="95"/>
      <c r="D24" s="95"/>
      <c r="E24" s="95"/>
      <c r="F24" s="95"/>
      <c r="G24" s="95"/>
      <c r="H24" s="95"/>
      <c r="I24" s="95"/>
      <c r="J24" s="95"/>
      <c r="K24" s="95"/>
      <c r="L24" s="95"/>
      <c r="M24" s="95"/>
      <c r="N24" s="95"/>
      <c r="O24" s="95"/>
      <c r="R24" s="88"/>
      <c r="S24" s="88"/>
      <c r="T24" s="88"/>
      <c r="U24" s="88"/>
      <c r="V24" s="88"/>
      <c r="W24" s="88"/>
      <c r="X24" s="88"/>
      <c r="Y24" s="88"/>
      <c r="Z24" s="88"/>
      <c r="AA24" s="88"/>
    </row>
    <row r="25" spans="1:27" x14ac:dyDescent="0.25">
      <c r="A25" s="77"/>
      <c r="B25" s="77"/>
      <c r="C25" s="77"/>
      <c r="D25" s="77"/>
      <c r="E25" s="77"/>
      <c r="F25" s="77"/>
      <c r="G25" s="77"/>
      <c r="H25" s="77"/>
      <c r="I25" s="77"/>
      <c r="J25" s="77"/>
      <c r="K25" s="77"/>
      <c r="L25" s="77"/>
      <c r="M25" s="77"/>
      <c r="N25" s="77"/>
      <c r="O25" s="77"/>
    </row>
    <row r="26" spans="1:27" ht="15" customHeight="1" x14ac:dyDescent="0.25">
      <c r="A26" s="95" t="s">
        <v>68</v>
      </c>
      <c r="B26" s="95"/>
      <c r="C26" s="95"/>
      <c r="D26" s="95"/>
      <c r="E26" s="95"/>
      <c r="F26" s="95"/>
      <c r="G26" s="95"/>
      <c r="H26" s="95"/>
      <c r="I26" s="95"/>
      <c r="J26" s="95"/>
      <c r="K26" s="95"/>
      <c r="L26" s="95"/>
      <c r="M26" s="95"/>
      <c r="N26" s="95"/>
      <c r="O26" s="95"/>
    </row>
    <row r="27" spans="1:27" x14ac:dyDescent="0.25">
      <c r="A27" s="95"/>
      <c r="B27" s="95"/>
      <c r="C27" s="95"/>
      <c r="D27" s="95"/>
      <c r="E27" s="95"/>
      <c r="F27" s="95"/>
      <c r="G27" s="95"/>
      <c r="H27" s="95"/>
      <c r="I27" s="95"/>
      <c r="J27" s="95"/>
      <c r="K27" s="95"/>
      <c r="L27" s="95"/>
      <c r="M27" s="95"/>
      <c r="N27" s="95"/>
      <c r="O27" s="95"/>
    </row>
    <row r="28" spans="1:27" x14ac:dyDescent="0.25">
      <c r="A28" s="95"/>
      <c r="B28" s="95"/>
      <c r="C28" s="95"/>
      <c r="D28" s="95"/>
      <c r="E28" s="95"/>
      <c r="F28" s="95"/>
      <c r="G28" s="95"/>
      <c r="H28" s="95"/>
      <c r="I28" s="95"/>
      <c r="J28" s="95"/>
      <c r="K28" s="95"/>
      <c r="L28" s="95"/>
      <c r="M28" s="95"/>
      <c r="N28" s="95"/>
      <c r="O28" s="95"/>
    </row>
    <row r="29" spans="1:27" x14ac:dyDescent="0.25">
      <c r="A29" s="84"/>
      <c r="B29" s="84"/>
      <c r="C29" s="84"/>
      <c r="D29" s="84"/>
      <c r="E29" s="84"/>
      <c r="F29" s="84"/>
      <c r="G29" s="84"/>
      <c r="H29" s="84"/>
      <c r="I29" s="84"/>
      <c r="J29" s="84"/>
      <c r="K29" s="84"/>
      <c r="L29" s="84"/>
      <c r="M29" s="84"/>
      <c r="N29" s="84"/>
      <c r="O29" s="84"/>
    </row>
    <row r="30" spans="1:27" ht="15" customHeight="1" x14ac:dyDescent="0.25">
      <c r="A30" s="96" t="s">
        <v>77</v>
      </c>
      <c r="B30" s="96"/>
      <c r="C30" s="96"/>
      <c r="D30" s="96"/>
      <c r="E30" s="96"/>
      <c r="F30" s="96"/>
      <c r="G30" s="96"/>
      <c r="H30" s="96"/>
      <c r="I30" s="96"/>
      <c r="J30" s="96"/>
      <c r="K30" s="96"/>
      <c r="L30" s="96"/>
      <c r="M30" s="96"/>
      <c r="N30" s="96"/>
      <c r="O30" s="96"/>
    </row>
    <row r="31" spans="1:27" x14ac:dyDescent="0.25">
      <c r="A31" s="96"/>
      <c r="B31" s="96"/>
      <c r="C31" s="96"/>
      <c r="D31" s="96"/>
      <c r="E31" s="96"/>
      <c r="F31" s="96"/>
      <c r="G31" s="96"/>
      <c r="H31" s="96"/>
      <c r="I31" s="96"/>
      <c r="J31" s="96"/>
      <c r="K31" s="96"/>
      <c r="L31" s="96"/>
      <c r="M31" s="96"/>
      <c r="N31" s="96"/>
      <c r="O31" s="96"/>
    </row>
    <row r="32" spans="1:27" x14ac:dyDescent="0.25">
      <c r="A32" s="96"/>
      <c r="B32" s="96"/>
      <c r="C32" s="96"/>
      <c r="D32" s="96"/>
      <c r="E32" s="96"/>
      <c r="F32" s="96"/>
      <c r="G32" s="96"/>
      <c r="H32" s="96"/>
      <c r="I32" s="96"/>
      <c r="J32" s="96"/>
      <c r="K32" s="96"/>
      <c r="L32" s="96"/>
      <c r="M32" s="96"/>
      <c r="N32" s="96"/>
      <c r="O32" s="96"/>
    </row>
    <row r="33" spans="1:15" x14ac:dyDescent="0.25">
      <c r="A33" s="77"/>
      <c r="B33" s="77"/>
      <c r="C33" s="77"/>
      <c r="D33" s="77"/>
      <c r="E33" s="77"/>
      <c r="F33" s="77"/>
      <c r="G33" s="77"/>
      <c r="H33" s="77"/>
      <c r="I33" s="77"/>
      <c r="J33" s="77"/>
      <c r="K33" s="77"/>
      <c r="L33" s="77"/>
      <c r="M33" s="77"/>
      <c r="N33" s="77"/>
      <c r="O33" s="77"/>
    </row>
  </sheetData>
  <sheetProtection password="CD4C" sheet="1" objects="1" scenarios="1" selectLockedCells="1"/>
  <mergeCells count="10">
    <mergeCell ref="A1:I1"/>
    <mergeCell ref="A26:O28"/>
    <mergeCell ref="A30:O32"/>
    <mergeCell ref="A14:N14"/>
    <mergeCell ref="A22:O24"/>
    <mergeCell ref="A18:O20"/>
    <mergeCell ref="A5:J5"/>
    <mergeCell ref="A9:K9"/>
    <mergeCell ref="A10:O10"/>
    <mergeCell ref="A12:O12"/>
  </mergeCells>
  <dataValidations count="1">
    <dataValidation type="list" allowBlank="1" showInputMessage="1" showErrorMessage="1" sqref="G7">
      <formula1>yesno</formula1>
    </dataValidation>
  </dataValidations>
  <hyperlinks>
    <hyperlink ref="A10:O10" r:id="rId1" display="Click here to view the 2018 Safe Harbor Guidelines"/>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sheetPr>
  <dimension ref="A1:FT147"/>
  <sheetViews>
    <sheetView zoomScaleNormal="100" workbookViewId="0">
      <selection activeCell="F13" sqref="F13"/>
    </sheetView>
  </sheetViews>
  <sheetFormatPr defaultRowHeight="15" x14ac:dyDescent="0.25"/>
  <cols>
    <col min="1" max="1" width="27" style="2" customWidth="1"/>
    <col min="2" max="2" width="8.7109375" style="50" customWidth="1"/>
    <col min="3" max="3" width="36.7109375" style="2" customWidth="1"/>
    <col min="4" max="4" width="6.5703125" style="2" hidden="1" customWidth="1"/>
    <col min="5" max="5" width="71.85546875" style="2" customWidth="1"/>
    <col min="6" max="6" width="15.28515625" style="2" customWidth="1"/>
    <col min="7" max="7" width="15.140625" style="2" customWidth="1"/>
    <col min="8" max="8" width="14.42578125" style="2" customWidth="1"/>
    <col min="9" max="9" width="13.42578125" style="3" customWidth="1"/>
    <col min="10" max="10" width="48.85546875" style="2" customWidth="1"/>
    <col min="11" max="12" width="9.140625" style="2"/>
    <col min="13" max="13" width="11.42578125" style="2" customWidth="1"/>
    <col min="14" max="14" width="9.140625" style="2" customWidth="1"/>
    <col min="15" max="17" width="0" style="2" hidden="1" customWidth="1"/>
    <col min="18" max="176" width="9.140625" style="2"/>
  </cols>
  <sheetData>
    <row r="1" spans="1:18" ht="32.25" customHeight="1" x14ac:dyDescent="0.35">
      <c r="A1" s="104" t="s">
        <v>79</v>
      </c>
      <c r="B1" s="104"/>
      <c r="C1" s="104"/>
      <c r="D1" s="104"/>
      <c r="E1" s="104"/>
      <c r="F1" s="104"/>
      <c r="G1" s="104"/>
      <c r="I1" s="119" t="s">
        <v>60</v>
      </c>
      <c r="J1" s="122" t="str">
        <f>IF(F3="Please Complete all Cells of this Color","Template Incomplete",IF(I11="","Template Meets Safe Harbor Guidelines","In Excess of Safe Harbor Guidelines"))</f>
        <v>Template Incomplete</v>
      </c>
    </row>
    <row r="2" spans="1:18" x14ac:dyDescent="0.25">
      <c r="I2" s="120"/>
      <c r="J2" s="123"/>
      <c r="K2" s="65"/>
    </row>
    <row r="3" spans="1:18" ht="15.75" x14ac:dyDescent="0.25">
      <c r="A3" s="43" t="s">
        <v>0</v>
      </c>
      <c r="B3" s="106"/>
      <c r="C3" s="106"/>
      <c r="F3" s="107" t="str">
        <f>IF(AND(COUNTA(F12:F60)=39,COUNTA(G12:G60)=39,COUNTA(B3:B6)=4),"Template Complete","Please Complete all Cells of this Color")</f>
        <v>Please Complete all Cells of this Color</v>
      </c>
      <c r="G3" s="107"/>
      <c r="I3" s="120"/>
      <c r="J3" s="69" t="str">
        <f>IF(COUNTA(E61:E111)&gt;0,"Additional Drugs Listed","")</f>
        <v/>
      </c>
      <c r="K3" s="44"/>
      <c r="M3" s="124"/>
      <c r="N3" s="125"/>
      <c r="O3" s="125"/>
      <c r="P3" s="125"/>
      <c r="Q3" s="125"/>
      <c r="R3" s="126"/>
    </row>
    <row r="4" spans="1:18" ht="15.75" x14ac:dyDescent="0.25">
      <c r="A4" s="43" t="s">
        <v>3</v>
      </c>
      <c r="B4" s="106"/>
      <c r="C4" s="106"/>
      <c r="F4" s="107"/>
      <c r="G4" s="107"/>
      <c r="I4" s="120"/>
      <c r="J4" s="69" t="str">
        <f>IF(COUNTA(J12:J111)&gt;0,"Analyst:  See Notes in Column J","")</f>
        <v/>
      </c>
      <c r="K4" s="44"/>
      <c r="M4" s="129" t="s">
        <v>12</v>
      </c>
      <c r="N4" s="130"/>
      <c r="O4" s="14" t="s">
        <v>5</v>
      </c>
      <c r="P4" s="14" t="s">
        <v>6</v>
      </c>
      <c r="Q4" s="14" t="s">
        <v>7</v>
      </c>
      <c r="R4" s="15"/>
    </row>
    <row r="5" spans="1:18" ht="15.75" x14ac:dyDescent="0.25">
      <c r="A5" s="43" t="s">
        <v>1</v>
      </c>
      <c r="B5" s="106"/>
      <c r="C5" s="106"/>
      <c r="F5" s="107"/>
      <c r="G5" s="107"/>
      <c r="I5" s="120"/>
      <c r="J5" s="69" t="str">
        <f>IF(COUNTA(C116:C125)&gt;0,"Analyst:  See Notes Below","")</f>
        <v/>
      </c>
      <c r="M5" s="129" t="s">
        <v>8</v>
      </c>
      <c r="N5" s="130"/>
      <c r="O5" s="13">
        <v>20</v>
      </c>
      <c r="P5" s="13">
        <v>25</v>
      </c>
      <c r="Q5" s="13">
        <v>30</v>
      </c>
      <c r="R5" s="16">
        <v>40</v>
      </c>
    </row>
    <row r="6" spans="1:18" ht="15.75" x14ac:dyDescent="0.25">
      <c r="A6" s="43" t="s">
        <v>2</v>
      </c>
      <c r="B6" s="105"/>
      <c r="C6" s="105"/>
      <c r="F6" s="107"/>
      <c r="G6" s="107"/>
      <c r="I6" s="121"/>
      <c r="J6" s="68" t="str">
        <f>IF(COUNTIF(B12:B60,"=X")&gt;0,"Zero Values Detected","")</f>
        <v/>
      </c>
      <c r="M6" s="129" t="s">
        <v>9</v>
      </c>
      <c r="N6" s="130"/>
      <c r="O6" s="13">
        <v>35</v>
      </c>
      <c r="P6" s="13">
        <v>40</v>
      </c>
      <c r="Q6" s="13">
        <v>55</v>
      </c>
      <c r="R6" s="16">
        <v>70</v>
      </c>
    </row>
    <row r="7" spans="1:18" x14ac:dyDescent="0.25">
      <c r="F7" s="107"/>
      <c r="G7" s="107"/>
      <c r="M7" s="129" t="s">
        <v>10</v>
      </c>
      <c r="N7" s="130"/>
      <c r="O7" s="13">
        <v>75</v>
      </c>
      <c r="P7" s="13">
        <v>85</v>
      </c>
      <c r="Q7" s="13">
        <v>115</v>
      </c>
      <c r="R7" s="16">
        <v>150</v>
      </c>
    </row>
    <row r="8" spans="1:18" ht="12" customHeight="1" x14ac:dyDescent="0.25">
      <c r="A8" s="108"/>
      <c r="B8" s="108"/>
      <c r="F8" s="107"/>
      <c r="G8" s="107"/>
      <c r="M8" s="127" t="s">
        <v>11</v>
      </c>
      <c r="N8" s="128"/>
      <c r="O8" s="17">
        <v>95</v>
      </c>
      <c r="P8" s="17">
        <v>115</v>
      </c>
      <c r="Q8" s="17">
        <v>150</v>
      </c>
      <c r="R8" s="18">
        <v>200</v>
      </c>
    </row>
    <row r="9" spans="1:18" ht="32.25" customHeight="1" x14ac:dyDescent="0.3">
      <c r="A9" s="103" t="str">
        <f>IF(Instructions!G7="No","*Please read the instructions tab completely before completing the template.","")</f>
        <v>*Please read the instructions tab completely before completing the template.</v>
      </c>
      <c r="B9" s="103"/>
      <c r="C9" s="103"/>
      <c r="E9" s="44"/>
      <c r="F9" s="138"/>
      <c r="G9" s="139"/>
      <c r="H9" s="10"/>
    </row>
    <row r="10" spans="1:18" ht="39.75" customHeight="1" thickBot="1" x14ac:dyDescent="0.3">
      <c r="A10" s="102" t="s">
        <v>73</v>
      </c>
      <c r="B10" s="102"/>
      <c r="C10" s="102"/>
      <c r="F10" s="136" t="s">
        <v>71</v>
      </c>
      <c r="G10" s="137"/>
      <c r="H10" s="118" t="s">
        <v>59</v>
      </c>
      <c r="I10" s="118"/>
      <c r="J10" s="71"/>
    </row>
    <row r="11" spans="1:18" ht="42.75" customHeight="1" thickTop="1" thickBot="1" x14ac:dyDescent="0.35">
      <c r="A11" s="44"/>
      <c r="B11" s="44"/>
      <c r="C11" s="63"/>
      <c r="E11" s="6" t="s">
        <v>4</v>
      </c>
      <c r="F11" s="7" t="s">
        <v>56</v>
      </c>
      <c r="G11" s="8" t="s">
        <v>55</v>
      </c>
      <c r="H11" s="66" t="str">
        <f>IF(COUNTIF(H12:H60,"=X")&gt;0,"Min &gt; Max for 1 or More Listed Drugs","")</f>
        <v/>
      </c>
      <c r="I11" s="67" t="str">
        <f>IF(COUNTIF(I12:I60,"=X")&gt;0,"Highlighted Cells Exceed Safe Harbor","")</f>
        <v/>
      </c>
      <c r="J11" s="70" t="s">
        <v>57</v>
      </c>
      <c r="K11" s="5"/>
      <c r="L11" s="5"/>
      <c r="M11" s="5"/>
      <c r="N11" s="5"/>
      <c r="O11" s="5"/>
      <c r="P11" s="5"/>
    </row>
    <row r="12" spans="1:18" ht="35.1" customHeight="1" x14ac:dyDescent="0.25">
      <c r="A12" s="12"/>
      <c r="B12" s="12" t="str">
        <f>IF(G12="","",IF(G12=0,"X",""))</f>
        <v/>
      </c>
      <c r="C12" s="140" t="s">
        <v>61</v>
      </c>
      <c r="D12" s="9">
        <v>1</v>
      </c>
      <c r="E12" s="36" t="s">
        <v>13</v>
      </c>
      <c r="F12" s="20"/>
      <c r="G12" s="21"/>
      <c r="H12" s="51" t="str">
        <f>IF(F12&gt;G12,"X","")</f>
        <v/>
      </c>
      <c r="I12" s="52" t="str">
        <f>IF(G12&lt;=$R$5,"","X")</f>
        <v/>
      </c>
      <c r="J12" s="72"/>
    </row>
    <row r="13" spans="1:18" ht="35.1" customHeight="1" x14ac:dyDescent="0.25">
      <c r="A13" s="50"/>
      <c r="B13" s="64" t="str">
        <f>IF(G13="","",IF(G13=0,"X",""))</f>
        <v/>
      </c>
      <c r="C13" s="134"/>
      <c r="D13" s="9">
        <v>2</v>
      </c>
      <c r="E13" s="37" t="s">
        <v>14</v>
      </c>
      <c r="F13" s="22"/>
      <c r="G13" s="23"/>
      <c r="H13" s="53" t="str">
        <f t="shared" ref="H13:H60" si="0">IF(F13&gt;G13,"X","")</f>
        <v/>
      </c>
      <c r="I13" s="54" t="str">
        <f t="shared" ref="I13:I18" si="1">IF(G13&lt;=$R$5,"","X")</f>
        <v/>
      </c>
      <c r="J13" s="73"/>
    </row>
    <row r="14" spans="1:18" ht="35.1" customHeight="1" x14ac:dyDescent="0.25">
      <c r="A14" s="50"/>
      <c r="B14" s="64" t="str">
        <f t="shared" ref="B14:B60" si="2">IF(G14="","",IF(G14=0,"X",""))</f>
        <v/>
      </c>
      <c r="C14" s="134"/>
      <c r="D14" s="9">
        <v>3</v>
      </c>
      <c r="E14" s="37" t="s">
        <v>15</v>
      </c>
      <c r="F14" s="22"/>
      <c r="G14" s="23"/>
      <c r="H14" s="53" t="str">
        <f t="shared" si="0"/>
        <v/>
      </c>
      <c r="I14" s="54" t="str">
        <f t="shared" si="1"/>
        <v/>
      </c>
      <c r="J14" s="73"/>
    </row>
    <row r="15" spans="1:18" ht="35.1" customHeight="1" x14ac:dyDescent="0.25">
      <c r="A15" s="50"/>
      <c r="B15" s="64" t="str">
        <f t="shared" si="2"/>
        <v/>
      </c>
      <c r="C15" s="134"/>
      <c r="D15" s="9">
        <v>4</v>
      </c>
      <c r="E15" s="38" t="s">
        <v>16</v>
      </c>
      <c r="F15" s="22"/>
      <c r="G15" s="23"/>
      <c r="H15" s="53" t="str">
        <f t="shared" si="0"/>
        <v/>
      </c>
      <c r="I15" s="54" t="str">
        <f t="shared" si="1"/>
        <v/>
      </c>
      <c r="J15" s="73"/>
    </row>
    <row r="16" spans="1:18" ht="35.1" customHeight="1" x14ac:dyDescent="0.25">
      <c r="A16" s="50"/>
      <c r="B16" s="64" t="str">
        <f t="shared" si="2"/>
        <v/>
      </c>
      <c r="C16" s="134"/>
      <c r="D16" s="9">
        <v>5</v>
      </c>
      <c r="E16" s="39" t="s">
        <v>49</v>
      </c>
      <c r="F16" s="22"/>
      <c r="G16" s="23"/>
      <c r="H16" s="53" t="str">
        <f t="shared" si="0"/>
        <v/>
      </c>
      <c r="I16" s="54" t="str">
        <f t="shared" si="1"/>
        <v/>
      </c>
      <c r="J16" s="73"/>
    </row>
    <row r="17" spans="1:10" ht="35.1" customHeight="1" x14ac:dyDescent="0.25">
      <c r="A17" s="50"/>
      <c r="B17" s="64" t="str">
        <f t="shared" si="2"/>
        <v/>
      </c>
      <c r="C17" s="134"/>
      <c r="D17" s="9">
        <v>6</v>
      </c>
      <c r="E17" s="37" t="s">
        <v>17</v>
      </c>
      <c r="F17" s="22"/>
      <c r="G17" s="23"/>
      <c r="H17" s="53" t="str">
        <f t="shared" si="0"/>
        <v/>
      </c>
      <c r="I17" s="54" t="str">
        <f t="shared" si="1"/>
        <v/>
      </c>
      <c r="J17" s="73"/>
    </row>
    <row r="18" spans="1:10" ht="35.1" customHeight="1" thickBot="1" x14ac:dyDescent="0.3">
      <c r="A18" s="50"/>
      <c r="B18" s="64" t="str">
        <f t="shared" si="2"/>
        <v/>
      </c>
      <c r="C18" s="135"/>
      <c r="D18" s="11">
        <v>7</v>
      </c>
      <c r="E18" s="40" t="s">
        <v>18</v>
      </c>
      <c r="F18" s="24"/>
      <c r="G18" s="25"/>
      <c r="H18" s="59" t="str">
        <f t="shared" si="0"/>
        <v/>
      </c>
      <c r="I18" s="60" t="str">
        <f t="shared" si="1"/>
        <v/>
      </c>
      <c r="J18" s="74"/>
    </row>
    <row r="19" spans="1:10" ht="35.1" customHeight="1" x14ac:dyDescent="0.25">
      <c r="A19" s="50"/>
      <c r="B19" s="64" t="str">
        <f t="shared" si="2"/>
        <v/>
      </c>
      <c r="C19" s="133" t="s">
        <v>62</v>
      </c>
      <c r="D19" s="9">
        <v>8</v>
      </c>
      <c r="E19" s="41" t="s">
        <v>19</v>
      </c>
      <c r="F19" s="22"/>
      <c r="G19" s="23"/>
      <c r="H19" s="51" t="str">
        <f t="shared" si="0"/>
        <v/>
      </c>
      <c r="I19" s="52" t="str">
        <f>IF(G19&lt;=$R$6,"","X")</f>
        <v/>
      </c>
      <c r="J19" s="75"/>
    </row>
    <row r="20" spans="1:10" ht="35.1" customHeight="1" x14ac:dyDescent="0.25">
      <c r="A20" s="50"/>
      <c r="B20" s="92" t="str">
        <f t="shared" si="2"/>
        <v/>
      </c>
      <c r="C20" s="134"/>
      <c r="D20" s="9">
        <v>9</v>
      </c>
      <c r="E20" s="141" t="s">
        <v>20</v>
      </c>
      <c r="F20" s="22"/>
      <c r="G20" s="23"/>
      <c r="H20" s="51" t="str">
        <f t="shared" ref="H20:H52" si="3">IF(F20&gt;G20,"X","")</f>
        <v/>
      </c>
      <c r="I20" s="52" t="str">
        <f t="shared" ref="I20:I52" si="4">IF(G20&lt;=$R$6,"","X")</f>
        <v/>
      </c>
      <c r="J20" s="73"/>
    </row>
    <row r="21" spans="1:10" ht="35.1" customHeight="1" x14ac:dyDescent="0.25">
      <c r="A21" s="50"/>
      <c r="B21" s="92" t="str">
        <f t="shared" si="2"/>
        <v/>
      </c>
      <c r="C21" s="134"/>
      <c r="D21" s="9">
        <v>10</v>
      </c>
      <c r="E21" s="141" t="s">
        <v>21</v>
      </c>
      <c r="F21" s="22"/>
      <c r="G21" s="23"/>
      <c r="H21" s="51" t="str">
        <f t="shared" si="3"/>
        <v/>
      </c>
      <c r="I21" s="52" t="str">
        <f t="shared" si="4"/>
        <v/>
      </c>
      <c r="J21" s="73"/>
    </row>
    <row r="22" spans="1:10" ht="35.1" customHeight="1" x14ac:dyDescent="0.25">
      <c r="A22" s="91"/>
      <c r="B22" s="92" t="str">
        <f t="shared" si="2"/>
        <v/>
      </c>
      <c r="C22" s="134"/>
      <c r="D22" s="9"/>
      <c r="E22" s="141" t="s">
        <v>80</v>
      </c>
      <c r="F22" s="22"/>
      <c r="G22" s="23"/>
      <c r="H22" s="51" t="str">
        <f t="shared" si="3"/>
        <v/>
      </c>
      <c r="I22" s="52" t="str">
        <f t="shared" si="4"/>
        <v/>
      </c>
      <c r="J22" s="73"/>
    </row>
    <row r="23" spans="1:10" ht="35.1" customHeight="1" x14ac:dyDescent="0.25">
      <c r="A23" s="91"/>
      <c r="B23" s="92" t="str">
        <f t="shared" si="2"/>
        <v/>
      </c>
      <c r="C23" s="134"/>
      <c r="D23" s="9"/>
      <c r="E23" s="141" t="s">
        <v>81</v>
      </c>
      <c r="F23" s="22"/>
      <c r="G23" s="23"/>
      <c r="H23" s="51" t="str">
        <f t="shared" si="3"/>
        <v/>
      </c>
      <c r="I23" s="52" t="str">
        <f t="shared" si="4"/>
        <v/>
      </c>
      <c r="J23" s="73"/>
    </row>
    <row r="24" spans="1:10" ht="35.1" customHeight="1" x14ac:dyDescent="0.25">
      <c r="A24" s="50"/>
      <c r="B24" s="92" t="str">
        <f t="shared" si="2"/>
        <v/>
      </c>
      <c r="C24" s="134"/>
      <c r="D24" s="9">
        <v>11</v>
      </c>
      <c r="E24" s="141" t="s">
        <v>22</v>
      </c>
      <c r="F24" s="22"/>
      <c r="G24" s="23"/>
      <c r="H24" s="51" t="str">
        <f t="shared" si="3"/>
        <v/>
      </c>
      <c r="I24" s="52" t="str">
        <f t="shared" si="4"/>
        <v/>
      </c>
      <c r="J24" s="73"/>
    </row>
    <row r="25" spans="1:10" ht="35.1" customHeight="1" x14ac:dyDescent="0.25">
      <c r="A25" s="50"/>
      <c r="B25" s="92" t="str">
        <f t="shared" si="2"/>
        <v/>
      </c>
      <c r="C25" s="134"/>
      <c r="D25" s="9">
        <v>12</v>
      </c>
      <c r="E25" s="141" t="s">
        <v>23</v>
      </c>
      <c r="F25" s="22"/>
      <c r="G25" s="23"/>
      <c r="H25" s="51" t="str">
        <f t="shared" si="3"/>
        <v/>
      </c>
      <c r="I25" s="52" t="str">
        <f t="shared" si="4"/>
        <v/>
      </c>
      <c r="J25" s="73"/>
    </row>
    <row r="26" spans="1:10" ht="35.1" customHeight="1" x14ac:dyDescent="0.25">
      <c r="A26" s="50"/>
      <c r="B26" s="92" t="str">
        <f t="shared" si="2"/>
        <v/>
      </c>
      <c r="C26" s="134"/>
      <c r="D26" s="9">
        <v>13</v>
      </c>
      <c r="E26" s="141" t="s">
        <v>24</v>
      </c>
      <c r="F26" s="22"/>
      <c r="G26" s="23"/>
      <c r="H26" s="51" t="str">
        <f t="shared" si="3"/>
        <v/>
      </c>
      <c r="I26" s="52" t="str">
        <f t="shared" si="4"/>
        <v/>
      </c>
      <c r="J26" s="73"/>
    </row>
    <row r="27" spans="1:10" ht="35.1" customHeight="1" x14ac:dyDescent="0.25">
      <c r="A27" s="50"/>
      <c r="B27" s="92" t="str">
        <f t="shared" si="2"/>
        <v/>
      </c>
      <c r="C27" s="134"/>
      <c r="D27" s="9">
        <v>14</v>
      </c>
      <c r="E27" s="141" t="s">
        <v>25</v>
      </c>
      <c r="F27" s="22"/>
      <c r="G27" s="23"/>
      <c r="H27" s="51" t="str">
        <f t="shared" si="3"/>
        <v/>
      </c>
      <c r="I27" s="52" t="str">
        <f t="shared" si="4"/>
        <v/>
      </c>
      <c r="J27" s="73"/>
    </row>
    <row r="28" spans="1:10" ht="35.1" customHeight="1" x14ac:dyDescent="0.25">
      <c r="A28" s="91"/>
      <c r="B28" s="92" t="str">
        <f t="shared" si="2"/>
        <v/>
      </c>
      <c r="C28" s="134"/>
      <c r="D28" s="9"/>
      <c r="E28" s="141" t="s">
        <v>82</v>
      </c>
      <c r="F28" s="22"/>
      <c r="G28" s="23"/>
      <c r="H28" s="51" t="str">
        <f t="shared" si="3"/>
        <v/>
      </c>
      <c r="I28" s="52" t="str">
        <f t="shared" si="4"/>
        <v/>
      </c>
      <c r="J28" s="73"/>
    </row>
    <row r="29" spans="1:10" ht="35.1" customHeight="1" x14ac:dyDescent="0.25">
      <c r="A29" s="91"/>
      <c r="B29" s="92" t="str">
        <f t="shared" si="2"/>
        <v/>
      </c>
      <c r="C29" s="134"/>
      <c r="D29" s="9"/>
      <c r="E29" s="141" t="s">
        <v>83</v>
      </c>
      <c r="F29" s="22"/>
      <c r="G29" s="23"/>
      <c r="H29" s="51" t="str">
        <f t="shared" si="3"/>
        <v/>
      </c>
      <c r="I29" s="52" t="str">
        <f t="shared" si="4"/>
        <v/>
      </c>
      <c r="J29" s="73"/>
    </row>
    <row r="30" spans="1:10" ht="35.1" customHeight="1" x14ac:dyDescent="0.25">
      <c r="A30" s="50"/>
      <c r="B30" s="92" t="str">
        <f t="shared" si="2"/>
        <v/>
      </c>
      <c r="C30" s="134"/>
      <c r="D30" s="9">
        <v>15</v>
      </c>
      <c r="E30" s="141" t="s">
        <v>26</v>
      </c>
      <c r="F30" s="22"/>
      <c r="G30" s="23"/>
      <c r="H30" s="51" t="str">
        <f t="shared" si="3"/>
        <v/>
      </c>
      <c r="I30" s="52" t="str">
        <f t="shared" si="4"/>
        <v/>
      </c>
      <c r="J30" s="73"/>
    </row>
    <row r="31" spans="1:10" ht="35.1" customHeight="1" x14ac:dyDescent="0.25">
      <c r="A31" s="91"/>
      <c r="B31" s="92" t="str">
        <f t="shared" si="2"/>
        <v/>
      </c>
      <c r="C31" s="134"/>
      <c r="D31" s="9"/>
      <c r="E31" s="141" t="s">
        <v>84</v>
      </c>
      <c r="F31" s="22"/>
      <c r="G31" s="23"/>
      <c r="H31" s="51" t="str">
        <f t="shared" si="3"/>
        <v/>
      </c>
      <c r="I31" s="52" t="str">
        <f t="shared" si="4"/>
        <v/>
      </c>
      <c r="J31" s="73"/>
    </row>
    <row r="32" spans="1:10" ht="35.1" customHeight="1" x14ac:dyDescent="0.25">
      <c r="A32" s="50"/>
      <c r="B32" s="92" t="str">
        <f t="shared" si="2"/>
        <v/>
      </c>
      <c r="C32" s="134"/>
      <c r="D32" s="9">
        <v>16</v>
      </c>
      <c r="E32" s="141" t="s">
        <v>27</v>
      </c>
      <c r="F32" s="22"/>
      <c r="G32" s="23"/>
      <c r="H32" s="51" t="str">
        <f t="shared" si="3"/>
        <v/>
      </c>
      <c r="I32" s="52" t="str">
        <f t="shared" si="4"/>
        <v/>
      </c>
      <c r="J32" s="73"/>
    </row>
    <row r="33" spans="1:10" ht="35.1" customHeight="1" x14ac:dyDescent="0.25">
      <c r="A33" s="50"/>
      <c r="B33" s="92" t="str">
        <f t="shared" si="2"/>
        <v/>
      </c>
      <c r="C33" s="134"/>
      <c r="D33" s="9">
        <v>17</v>
      </c>
      <c r="E33" s="141" t="s">
        <v>28</v>
      </c>
      <c r="F33" s="22"/>
      <c r="G33" s="23"/>
      <c r="H33" s="51" t="str">
        <f t="shared" si="3"/>
        <v/>
      </c>
      <c r="I33" s="52" t="str">
        <f t="shared" si="4"/>
        <v/>
      </c>
      <c r="J33" s="73"/>
    </row>
    <row r="34" spans="1:10" ht="35.1" customHeight="1" x14ac:dyDescent="0.25">
      <c r="A34" s="50"/>
      <c r="B34" s="92" t="str">
        <f t="shared" si="2"/>
        <v/>
      </c>
      <c r="C34" s="134"/>
      <c r="D34" s="9">
        <v>18</v>
      </c>
      <c r="E34" s="141" t="s">
        <v>29</v>
      </c>
      <c r="F34" s="22"/>
      <c r="G34" s="23"/>
      <c r="H34" s="51" t="str">
        <f t="shared" si="3"/>
        <v/>
      </c>
      <c r="I34" s="52" t="str">
        <f t="shared" si="4"/>
        <v/>
      </c>
      <c r="J34" s="73"/>
    </row>
    <row r="35" spans="1:10" ht="35.1" customHeight="1" x14ac:dyDescent="0.25">
      <c r="A35" s="50"/>
      <c r="B35" s="92" t="str">
        <f t="shared" si="2"/>
        <v/>
      </c>
      <c r="C35" s="134"/>
      <c r="D35" s="9">
        <v>19</v>
      </c>
      <c r="E35" s="141" t="s">
        <v>30</v>
      </c>
      <c r="F35" s="22"/>
      <c r="G35" s="23"/>
      <c r="H35" s="51" t="str">
        <f t="shared" si="3"/>
        <v/>
      </c>
      <c r="I35" s="52" t="str">
        <f t="shared" si="4"/>
        <v/>
      </c>
      <c r="J35" s="73"/>
    </row>
    <row r="36" spans="1:10" ht="35.1" customHeight="1" x14ac:dyDescent="0.25">
      <c r="A36" s="91"/>
      <c r="B36" s="92" t="str">
        <f t="shared" si="2"/>
        <v/>
      </c>
      <c r="C36" s="134"/>
      <c r="D36" s="9"/>
      <c r="E36" s="141" t="s">
        <v>85</v>
      </c>
      <c r="F36" s="22"/>
      <c r="G36" s="23"/>
      <c r="H36" s="51" t="str">
        <f t="shared" si="3"/>
        <v/>
      </c>
      <c r="I36" s="52" t="str">
        <f t="shared" si="4"/>
        <v/>
      </c>
      <c r="J36" s="73"/>
    </row>
    <row r="37" spans="1:10" ht="35.1" customHeight="1" x14ac:dyDescent="0.25">
      <c r="A37" s="91"/>
      <c r="B37" s="92" t="str">
        <f t="shared" si="2"/>
        <v/>
      </c>
      <c r="C37" s="134"/>
      <c r="D37" s="9"/>
      <c r="E37" s="141" t="s">
        <v>86</v>
      </c>
      <c r="F37" s="22"/>
      <c r="G37" s="23"/>
      <c r="H37" s="51" t="str">
        <f t="shared" si="3"/>
        <v/>
      </c>
      <c r="I37" s="52" t="str">
        <f t="shared" si="4"/>
        <v/>
      </c>
      <c r="J37" s="73"/>
    </row>
    <row r="38" spans="1:10" ht="35.1" customHeight="1" x14ac:dyDescent="0.25">
      <c r="A38" s="50"/>
      <c r="B38" s="92" t="str">
        <f t="shared" si="2"/>
        <v/>
      </c>
      <c r="C38" s="134"/>
      <c r="D38" s="9">
        <v>20</v>
      </c>
      <c r="E38" s="141" t="s">
        <v>31</v>
      </c>
      <c r="F38" s="22"/>
      <c r="G38" s="23"/>
      <c r="H38" s="51" t="str">
        <f t="shared" si="3"/>
        <v/>
      </c>
      <c r="I38" s="52" t="str">
        <f t="shared" si="4"/>
        <v/>
      </c>
      <c r="J38" s="73"/>
    </row>
    <row r="39" spans="1:10" ht="35.1" customHeight="1" x14ac:dyDescent="0.25">
      <c r="A39" s="50"/>
      <c r="B39" s="92" t="str">
        <f t="shared" si="2"/>
        <v/>
      </c>
      <c r="C39" s="134"/>
      <c r="D39" s="9">
        <v>21</v>
      </c>
      <c r="E39" s="141" t="s">
        <v>32</v>
      </c>
      <c r="F39" s="22"/>
      <c r="G39" s="23"/>
      <c r="H39" s="51" t="str">
        <f t="shared" si="3"/>
        <v/>
      </c>
      <c r="I39" s="52" t="str">
        <f t="shared" si="4"/>
        <v/>
      </c>
      <c r="J39" s="73"/>
    </row>
    <row r="40" spans="1:10" ht="35.1" customHeight="1" x14ac:dyDescent="0.25">
      <c r="A40" s="50"/>
      <c r="B40" s="92" t="str">
        <f t="shared" si="2"/>
        <v/>
      </c>
      <c r="C40" s="134"/>
      <c r="D40" s="9">
        <v>22</v>
      </c>
      <c r="E40" s="141" t="s">
        <v>33</v>
      </c>
      <c r="F40" s="22"/>
      <c r="G40" s="23"/>
      <c r="H40" s="51" t="str">
        <f t="shared" si="3"/>
        <v/>
      </c>
      <c r="I40" s="52" t="str">
        <f t="shared" si="4"/>
        <v/>
      </c>
      <c r="J40" s="73"/>
    </row>
    <row r="41" spans="1:10" ht="35.1" customHeight="1" x14ac:dyDescent="0.25">
      <c r="A41" s="50"/>
      <c r="B41" s="92" t="str">
        <f t="shared" si="2"/>
        <v/>
      </c>
      <c r="C41" s="134"/>
      <c r="D41" s="9">
        <v>23</v>
      </c>
      <c r="E41" s="141" t="s">
        <v>34</v>
      </c>
      <c r="F41" s="22"/>
      <c r="G41" s="23"/>
      <c r="H41" s="51" t="str">
        <f t="shared" si="3"/>
        <v/>
      </c>
      <c r="I41" s="52" t="str">
        <f t="shared" si="4"/>
        <v/>
      </c>
      <c r="J41" s="73"/>
    </row>
    <row r="42" spans="1:10" ht="35.1" customHeight="1" x14ac:dyDescent="0.25">
      <c r="A42" s="50"/>
      <c r="B42" s="92" t="str">
        <f t="shared" si="2"/>
        <v/>
      </c>
      <c r="C42" s="134"/>
      <c r="D42" s="9">
        <v>24</v>
      </c>
      <c r="E42" s="141" t="s">
        <v>35</v>
      </c>
      <c r="F42" s="22"/>
      <c r="G42" s="23"/>
      <c r="H42" s="51" t="str">
        <f t="shared" si="3"/>
        <v/>
      </c>
      <c r="I42" s="52" t="str">
        <f t="shared" si="4"/>
        <v/>
      </c>
      <c r="J42" s="73"/>
    </row>
    <row r="43" spans="1:10" ht="35.1" customHeight="1" x14ac:dyDescent="0.25">
      <c r="A43" s="50"/>
      <c r="B43" s="92" t="str">
        <f t="shared" si="2"/>
        <v/>
      </c>
      <c r="C43" s="134"/>
      <c r="D43" s="9">
        <v>25</v>
      </c>
      <c r="E43" s="141" t="s">
        <v>36</v>
      </c>
      <c r="F43" s="22"/>
      <c r="G43" s="23"/>
      <c r="H43" s="51" t="str">
        <f t="shared" si="3"/>
        <v/>
      </c>
      <c r="I43" s="52" t="str">
        <f t="shared" si="4"/>
        <v/>
      </c>
      <c r="J43" s="73"/>
    </row>
    <row r="44" spans="1:10" ht="35.1" customHeight="1" x14ac:dyDescent="0.25">
      <c r="A44" s="50"/>
      <c r="B44" s="92" t="str">
        <f t="shared" si="2"/>
        <v/>
      </c>
      <c r="C44" s="134"/>
      <c r="D44" s="9"/>
      <c r="E44" s="142" t="s">
        <v>58</v>
      </c>
      <c r="F44" s="22"/>
      <c r="G44" s="23"/>
      <c r="H44" s="51" t="str">
        <f t="shared" si="3"/>
        <v/>
      </c>
      <c r="I44" s="52" t="str">
        <f t="shared" si="4"/>
        <v/>
      </c>
      <c r="J44" s="73"/>
    </row>
    <row r="45" spans="1:10" ht="35.1" customHeight="1" x14ac:dyDescent="0.25">
      <c r="A45" s="91"/>
      <c r="B45" s="92" t="str">
        <f t="shared" si="2"/>
        <v/>
      </c>
      <c r="C45" s="134"/>
      <c r="D45" s="9"/>
      <c r="E45" s="142" t="s">
        <v>87</v>
      </c>
      <c r="F45" s="22"/>
      <c r="G45" s="23"/>
      <c r="H45" s="51" t="str">
        <f t="shared" si="3"/>
        <v/>
      </c>
      <c r="I45" s="52" t="str">
        <f t="shared" si="4"/>
        <v/>
      </c>
      <c r="J45" s="73"/>
    </row>
    <row r="46" spans="1:10" ht="35.1" customHeight="1" x14ac:dyDescent="0.25">
      <c r="A46" s="50"/>
      <c r="B46" s="92" t="str">
        <f t="shared" si="2"/>
        <v/>
      </c>
      <c r="C46" s="134"/>
      <c r="D46" s="9">
        <v>26</v>
      </c>
      <c r="E46" s="141" t="s">
        <v>37</v>
      </c>
      <c r="F46" s="22"/>
      <c r="G46" s="23"/>
      <c r="H46" s="51" t="str">
        <f t="shared" si="3"/>
        <v/>
      </c>
      <c r="I46" s="52" t="str">
        <f t="shared" si="4"/>
        <v/>
      </c>
      <c r="J46" s="73"/>
    </row>
    <row r="47" spans="1:10" ht="35.1" customHeight="1" x14ac:dyDescent="0.25">
      <c r="A47" s="91"/>
      <c r="B47" s="92" t="str">
        <f t="shared" si="2"/>
        <v/>
      </c>
      <c r="C47" s="134"/>
      <c r="D47" s="9"/>
      <c r="E47" s="141" t="s">
        <v>88</v>
      </c>
      <c r="F47" s="22"/>
      <c r="G47" s="23"/>
      <c r="H47" s="51" t="str">
        <f t="shared" si="3"/>
        <v/>
      </c>
      <c r="I47" s="52" t="str">
        <f t="shared" si="4"/>
        <v/>
      </c>
      <c r="J47" s="73"/>
    </row>
    <row r="48" spans="1:10" ht="35.1" customHeight="1" x14ac:dyDescent="0.25">
      <c r="A48" s="50"/>
      <c r="B48" s="92" t="str">
        <f t="shared" si="2"/>
        <v/>
      </c>
      <c r="C48" s="134"/>
      <c r="D48" s="9">
        <v>27</v>
      </c>
      <c r="E48" s="141" t="s">
        <v>38</v>
      </c>
      <c r="F48" s="22"/>
      <c r="G48" s="23"/>
      <c r="H48" s="51" t="str">
        <f t="shared" si="3"/>
        <v/>
      </c>
      <c r="I48" s="52" t="str">
        <f t="shared" si="4"/>
        <v/>
      </c>
      <c r="J48" s="73"/>
    </row>
    <row r="49" spans="1:10" ht="35.1" customHeight="1" x14ac:dyDescent="0.25">
      <c r="A49" s="91"/>
      <c r="B49" s="92" t="str">
        <f t="shared" si="2"/>
        <v/>
      </c>
      <c r="C49" s="134"/>
      <c r="D49" s="9"/>
      <c r="E49" s="141" t="s">
        <v>89</v>
      </c>
      <c r="F49" s="22"/>
      <c r="G49" s="23"/>
      <c r="H49" s="51" t="str">
        <f t="shared" si="3"/>
        <v/>
      </c>
      <c r="I49" s="52" t="str">
        <f t="shared" si="4"/>
        <v/>
      </c>
      <c r="J49" s="73"/>
    </row>
    <row r="50" spans="1:10" ht="35.1" customHeight="1" x14ac:dyDescent="0.25">
      <c r="A50" s="50"/>
      <c r="B50" s="92" t="str">
        <f t="shared" si="2"/>
        <v/>
      </c>
      <c r="C50" s="134"/>
      <c r="D50" s="9">
        <v>28</v>
      </c>
      <c r="E50" s="141" t="s">
        <v>39</v>
      </c>
      <c r="F50" s="22"/>
      <c r="G50" s="23"/>
      <c r="H50" s="51" t="str">
        <f t="shared" si="3"/>
        <v/>
      </c>
      <c r="I50" s="52" t="str">
        <f t="shared" si="4"/>
        <v/>
      </c>
      <c r="J50" s="73"/>
    </row>
    <row r="51" spans="1:10" ht="35.1" customHeight="1" x14ac:dyDescent="0.25">
      <c r="A51" s="50"/>
      <c r="B51" s="92" t="str">
        <f t="shared" si="2"/>
        <v/>
      </c>
      <c r="C51" s="134"/>
      <c r="D51" s="9">
        <v>29</v>
      </c>
      <c r="E51" s="143" t="s">
        <v>78</v>
      </c>
      <c r="F51" s="22"/>
      <c r="G51" s="23"/>
      <c r="H51" s="51" t="str">
        <f t="shared" si="3"/>
        <v/>
      </c>
      <c r="I51" s="52" t="str">
        <f t="shared" si="4"/>
        <v/>
      </c>
      <c r="J51" s="73"/>
    </row>
    <row r="52" spans="1:10" ht="35.1" customHeight="1" thickBot="1" x14ac:dyDescent="0.3">
      <c r="A52" s="50"/>
      <c r="B52" s="92" t="str">
        <f t="shared" si="2"/>
        <v/>
      </c>
      <c r="C52" s="135"/>
      <c r="D52" s="11">
        <v>30</v>
      </c>
      <c r="E52" s="144" t="s">
        <v>40</v>
      </c>
      <c r="F52" s="24"/>
      <c r="G52" s="25"/>
      <c r="H52" s="59" t="str">
        <f t="shared" si="3"/>
        <v/>
      </c>
      <c r="I52" s="93" t="str">
        <f t="shared" si="4"/>
        <v/>
      </c>
      <c r="J52" s="74"/>
    </row>
    <row r="53" spans="1:10" ht="35.1" customHeight="1" x14ac:dyDescent="0.25">
      <c r="A53" s="50"/>
      <c r="B53" s="92" t="str">
        <f t="shared" si="2"/>
        <v/>
      </c>
      <c r="C53" s="133" t="s">
        <v>63</v>
      </c>
      <c r="D53" s="9">
        <v>31</v>
      </c>
      <c r="E53" s="41" t="s">
        <v>41</v>
      </c>
      <c r="F53" s="26"/>
      <c r="G53" s="27"/>
      <c r="H53" s="51" t="str">
        <f t="shared" si="0"/>
        <v/>
      </c>
      <c r="I53" s="52" t="str">
        <f>IF(G53&lt;=$R$7,"","X")</f>
        <v/>
      </c>
      <c r="J53" s="75"/>
    </row>
    <row r="54" spans="1:10" ht="35.1" customHeight="1" x14ac:dyDescent="0.25">
      <c r="A54" s="50"/>
      <c r="B54" s="92" t="str">
        <f t="shared" si="2"/>
        <v/>
      </c>
      <c r="C54" s="134"/>
      <c r="D54" s="9">
        <v>32</v>
      </c>
      <c r="E54" s="37" t="s">
        <v>42</v>
      </c>
      <c r="F54" s="22"/>
      <c r="G54" s="23"/>
      <c r="H54" s="53" t="str">
        <f t="shared" si="0"/>
        <v/>
      </c>
      <c r="I54" s="54" t="str">
        <f t="shared" ref="I54:I59" si="5">IF(G54&lt;=$R$7,"","X")</f>
        <v/>
      </c>
      <c r="J54" s="73"/>
    </row>
    <row r="55" spans="1:10" ht="35.1" customHeight="1" x14ac:dyDescent="0.25">
      <c r="A55" s="50"/>
      <c r="B55" s="92" t="str">
        <f t="shared" si="2"/>
        <v/>
      </c>
      <c r="C55" s="134"/>
      <c r="D55" s="9">
        <v>33</v>
      </c>
      <c r="E55" s="37" t="s">
        <v>43</v>
      </c>
      <c r="F55" s="22"/>
      <c r="G55" s="23"/>
      <c r="H55" s="53" t="str">
        <f t="shared" si="0"/>
        <v/>
      </c>
      <c r="I55" s="54" t="str">
        <f t="shared" si="5"/>
        <v/>
      </c>
      <c r="J55" s="73"/>
    </row>
    <row r="56" spans="1:10" ht="35.1" customHeight="1" x14ac:dyDescent="0.25">
      <c r="A56" s="50"/>
      <c r="B56" s="92" t="str">
        <f t="shared" si="2"/>
        <v/>
      </c>
      <c r="C56" s="134"/>
      <c r="D56" s="9">
        <v>34</v>
      </c>
      <c r="E56" s="37" t="s">
        <v>44</v>
      </c>
      <c r="F56" s="22"/>
      <c r="G56" s="23"/>
      <c r="H56" s="53" t="str">
        <f t="shared" si="0"/>
        <v/>
      </c>
      <c r="I56" s="54" t="str">
        <f t="shared" si="5"/>
        <v/>
      </c>
      <c r="J56" s="73"/>
    </row>
    <row r="57" spans="1:10" ht="35.1" customHeight="1" x14ac:dyDescent="0.25">
      <c r="A57" s="50"/>
      <c r="B57" s="92" t="str">
        <f t="shared" si="2"/>
        <v/>
      </c>
      <c r="C57" s="134"/>
      <c r="D57" s="9">
        <v>35</v>
      </c>
      <c r="E57" s="37" t="s">
        <v>45</v>
      </c>
      <c r="F57" s="22"/>
      <c r="G57" s="23"/>
      <c r="H57" s="53" t="str">
        <f t="shared" si="0"/>
        <v/>
      </c>
      <c r="I57" s="54" t="str">
        <f t="shared" si="5"/>
        <v/>
      </c>
      <c r="J57" s="73"/>
    </row>
    <row r="58" spans="1:10" ht="35.1" customHeight="1" x14ac:dyDescent="0.25">
      <c r="A58" s="50"/>
      <c r="B58" s="92" t="str">
        <f t="shared" si="2"/>
        <v/>
      </c>
      <c r="C58" s="134"/>
      <c r="D58" s="9">
        <v>36</v>
      </c>
      <c r="E58" s="37" t="s">
        <v>46</v>
      </c>
      <c r="F58" s="22"/>
      <c r="G58" s="23"/>
      <c r="H58" s="53" t="str">
        <f t="shared" si="0"/>
        <v/>
      </c>
      <c r="I58" s="54" t="str">
        <f t="shared" si="5"/>
        <v/>
      </c>
      <c r="J58" s="73"/>
    </row>
    <row r="59" spans="1:10" ht="35.1" customHeight="1" thickBot="1" x14ac:dyDescent="0.3">
      <c r="A59" s="50"/>
      <c r="B59" s="92" t="str">
        <f t="shared" si="2"/>
        <v/>
      </c>
      <c r="C59" s="135"/>
      <c r="D59" s="11">
        <v>37</v>
      </c>
      <c r="E59" s="40" t="s">
        <v>47</v>
      </c>
      <c r="F59" s="24"/>
      <c r="G59" s="25"/>
      <c r="H59" s="59" t="str">
        <f t="shared" si="0"/>
        <v/>
      </c>
      <c r="I59" s="60" t="str">
        <f t="shared" si="5"/>
        <v/>
      </c>
      <c r="J59" s="74"/>
    </row>
    <row r="60" spans="1:10" ht="35.1" customHeight="1" thickBot="1" x14ac:dyDescent="0.3">
      <c r="A60" s="50"/>
      <c r="B60" s="64" t="str">
        <f t="shared" si="2"/>
        <v/>
      </c>
      <c r="C60" s="76" t="s">
        <v>64</v>
      </c>
      <c r="D60" s="11">
        <v>38</v>
      </c>
      <c r="E60" s="42" t="s">
        <v>48</v>
      </c>
      <c r="F60" s="28"/>
      <c r="G60" s="29"/>
      <c r="H60" s="59" t="str">
        <f t="shared" si="0"/>
        <v/>
      </c>
      <c r="I60" s="60" t="str">
        <f>IF(G60&lt;=$R$8,"","X")</f>
        <v/>
      </c>
      <c r="J60" s="74"/>
    </row>
    <row r="61" spans="1:10" ht="35.1" customHeight="1" x14ac:dyDescent="0.25">
      <c r="A61" s="45"/>
      <c r="C61" s="131" t="s">
        <v>53</v>
      </c>
      <c r="D61" s="19"/>
      <c r="E61" s="47"/>
      <c r="F61" s="30"/>
      <c r="G61" s="31"/>
      <c r="H61" s="57"/>
      <c r="I61" s="58"/>
      <c r="J61" s="75"/>
    </row>
    <row r="62" spans="1:10" ht="35.1" customHeight="1" x14ac:dyDescent="0.25">
      <c r="A62" s="45"/>
      <c r="C62" s="131"/>
      <c r="D62" s="19"/>
      <c r="E62" s="47"/>
      <c r="F62" s="30"/>
      <c r="G62" s="31"/>
      <c r="H62" s="57"/>
      <c r="I62" s="58"/>
      <c r="J62" s="75"/>
    </row>
    <row r="63" spans="1:10" ht="35.1" customHeight="1" x14ac:dyDescent="0.25">
      <c r="A63" s="45"/>
      <c r="C63" s="131"/>
      <c r="D63" s="19"/>
      <c r="E63" s="47"/>
      <c r="F63" s="30"/>
      <c r="G63" s="31"/>
      <c r="H63" s="57"/>
      <c r="I63" s="58"/>
      <c r="J63" s="75"/>
    </row>
    <row r="64" spans="1:10" ht="35.1" customHeight="1" x14ac:dyDescent="0.25">
      <c r="A64" s="45"/>
      <c r="C64" s="131"/>
      <c r="D64" s="19"/>
      <c r="E64" s="47"/>
      <c r="F64" s="30"/>
      <c r="G64" s="31"/>
      <c r="H64" s="57"/>
      <c r="I64" s="58"/>
      <c r="J64" s="75"/>
    </row>
    <row r="65" spans="1:10" ht="35.1" customHeight="1" x14ac:dyDescent="0.25">
      <c r="A65" s="45"/>
      <c r="C65" s="131"/>
      <c r="D65" s="19"/>
      <c r="E65" s="47"/>
      <c r="F65" s="30"/>
      <c r="G65" s="31"/>
      <c r="H65" s="57"/>
      <c r="I65" s="58"/>
      <c r="J65" s="75"/>
    </row>
    <row r="66" spans="1:10" ht="35.1" customHeight="1" x14ac:dyDescent="0.25">
      <c r="A66" s="45"/>
      <c r="C66" s="131"/>
      <c r="D66" s="19"/>
      <c r="E66" s="47"/>
      <c r="F66" s="30"/>
      <c r="G66" s="31"/>
      <c r="H66" s="57"/>
      <c r="I66" s="58"/>
      <c r="J66" s="75"/>
    </row>
    <row r="67" spans="1:10" ht="35.1" customHeight="1" x14ac:dyDescent="0.25">
      <c r="A67" s="45"/>
      <c r="C67" s="131"/>
      <c r="D67" s="19"/>
      <c r="E67" s="47"/>
      <c r="F67" s="30"/>
      <c r="G67" s="31"/>
      <c r="H67" s="57"/>
      <c r="I67" s="58"/>
      <c r="J67" s="75"/>
    </row>
    <row r="68" spans="1:10" ht="35.1" customHeight="1" x14ac:dyDescent="0.25">
      <c r="A68" s="45"/>
      <c r="C68" s="131"/>
      <c r="D68" s="19"/>
      <c r="E68" s="47"/>
      <c r="F68" s="30"/>
      <c r="G68" s="31"/>
      <c r="H68" s="57"/>
      <c r="I68" s="58"/>
      <c r="J68" s="75"/>
    </row>
    <row r="69" spans="1:10" ht="35.1" customHeight="1" x14ac:dyDescent="0.25">
      <c r="A69" s="45"/>
      <c r="C69" s="131"/>
      <c r="D69" s="19"/>
      <c r="E69" s="47"/>
      <c r="F69" s="30"/>
      <c r="G69" s="31"/>
      <c r="H69" s="57"/>
      <c r="I69" s="58"/>
      <c r="J69" s="75"/>
    </row>
    <row r="70" spans="1:10" ht="35.1" customHeight="1" x14ac:dyDescent="0.25">
      <c r="A70" s="45"/>
      <c r="C70" s="131"/>
      <c r="D70" s="19"/>
      <c r="E70" s="47"/>
      <c r="F70" s="30"/>
      <c r="G70" s="31"/>
      <c r="H70" s="57"/>
      <c r="I70" s="58"/>
      <c r="J70" s="75"/>
    </row>
    <row r="71" spans="1:10" ht="35.1" customHeight="1" x14ac:dyDescent="0.25">
      <c r="A71" s="45"/>
      <c r="C71" s="131"/>
      <c r="D71" s="19"/>
      <c r="E71" s="47"/>
      <c r="F71" s="30"/>
      <c r="G71" s="31"/>
      <c r="H71" s="57"/>
      <c r="I71" s="58"/>
      <c r="J71" s="75"/>
    </row>
    <row r="72" spans="1:10" ht="35.1" customHeight="1" x14ac:dyDescent="0.25">
      <c r="A72" s="45"/>
      <c r="C72" s="131"/>
      <c r="D72" s="19"/>
      <c r="E72" s="47"/>
      <c r="F72" s="30"/>
      <c r="G72" s="31"/>
      <c r="H72" s="57"/>
      <c r="I72" s="58"/>
      <c r="J72" s="75"/>
    </row>
    <row r="73" spans="1:10" ht="35.1" customHeight="1" x14ac:dyDescent="0.25">
      <c r="A73" s="45"/>
      <c r="C73" s="131"/>
      <c r="D73" s="19"/>
      <c r="E73" s="47"/>
      <c r="F73" s="30"/>
      <c r="G73" s="31"/>
      <c r="H73" s="57"/>
      <c r="I73" s="58"/>
      <c r="J73" s="75"/>
    </row>
    <row r="74" spans="1:10" ht="35.1" customHeight="1" x14ac:dyDescent="0.25">
      <c r="A74" s="45"/>
      <c r="C74" s="131"/>
      <c r="D74" s="19"/>
      <c r="E74" s="47"/>
      <c r="F74" s="30"/>
      <c r="G74" s="31"/>
      <c r="H74" s="57"/>
      <c r="I74" s="58"/>
      <c r="J74" s="75"/>
    </row>
    <row r="75" spans="1:10" ht="35.1" customHeight="1" x14ac:dyDescent="0.25">
      <c r="A75" s="45"/>
      <c r="C75" s="131"/>
      <c r="D75" s="19"/>
      <c r="E75" s="47"/>
      <c r="F75" s="30"/>
      <c r="G75" s="31"/>
      <c r="H75" s="57"/>
      <c r="I75" s="58"/>
      <c r="J75" s="75"/>
    </row>
    <row r="76" spans="1:10" ht="35.1" customHeight="1" x14ac:dyDescent="0.25">
      <c r="A76" s="45"/>
      <c r="C76" s="131"/>
      <c r="D76" s="19"/>
      <c r="E76" s="47"/>
      <c r="F76" s="30"/>
      <c r="G76" s="31"/>
      <c r="H76" s="57"/>
      <c r="I76" s="58"/>
      <c r="J76" s="75"/>
    </row>
    <row r="77" spans="1:10" ht="35.1" customHeight="1" x14ac:dyDescent="0.25">
      <c r="A77" s="45"/>
      <c r="C77" s="131"/>
      <c r="D77" s="19"/>
      <c r="E77" s="47"/>
      <c r="F77" s="30"/>
      <c r="G77" s="31"/>
      <c r="H77" s="57"/>
      <c r="I77" s="58"/>
      <c r="J77" s="75"/>
    </row>
    <row r="78" spans="1:10" ht="35.1" customHeight="1" x14ac:dyDescent="0.25">
      <c r="A78" s="45"/>
      <c r="C78" s="131"/>
      <c r="D78" s="19"/>
      <c r="E78" s="47"/>
      <c r="F78" s="30"/>
      <c r="G78" s="31"/>
      <c r="H78" s="57"/>
      <c r="I78" s="58"/>
      <c r="J78" s="75"/>
    </row>
    <row r="79" spans="1:10" ht="35.1" customHeight="1" x14ac:dyDescent="0.25">
      <c r="A79" s="45"/>
      <c r="C79" s="131"/>
      <c r="D79" s="19"/>
      <c r="E79" s="47"/>
      <c r="F79" s="30"/>
      <c r="G79" s="31"/>
      <c r="H79" s="57"/>
      <c r="I79" s="58"/>
      <c r="J79" s="75"/>
    </row>
    <row r="80" spans="1:10" ht="35.1" customHeight="1" x14ac:dyDescent="0.25">
      <c r="A80" s="45"/>
      <c r="C80" s="131"/>
      <c r="D80" s="19"/>
      <c r="E80" s="47"/>
      <c r="F80" s="30"/>
      <c r="G80" s="31"/>
      <c r="H80" s="57"/>
      <c r="I80" s="58"/>
      <c r="J80" s="75"/>
    </row>
    <row r="81" spans="1:10" ht="35.1" customHeight="1" x14ac:dyDescent="0.25">
      <c r="A81" s="45"/>
      <c r="C81" s="131"/>
      <c r="D81" s="19"/>
      <c r="E81" s="47"/>
      <c r="F81" s="30"/>
      <c r="G81" s="31"/>
      <c r="H81" s="57"/>
      <c r="I81" s="58"/>
      <c r="J81" s="75"/>
    </row>
    <row r="82" spans="1:10" ht="35.1" customHeight="1" x14ac:dyDescent="0.25">
      <c r="A82" s="45"/>
      <c r="C82" s="131"/>
      <c r="D82" s="19"/>
      <c r="E82" s="47"/>
      <c r="F82" s="30"/>
      <c r="G82" s="31"/>
      <c r="H82" s="57"/>
      <c r="I82" s="58"/>
      <c r="J82" s="75"/>
    </row>
    <row r="83" spans="1:10" ht="35.1" customHeight="1" x14ac:dyDescent="0.25">
      <c r="A83" s="45"/>
      <c r="C83" s="131"/>
      <c r="D83" s="19"/>
      <c r="E83" s="47"/>
      <c r="F83" s="30"/>
      <c r="G83" s="31"/>
      <c r="H83" s="57"/>
      <c r="I83" s="58"/>
      <c r="J83" s="75"/>
    </row>
    <row r="84" spans="1:10" ht="35.1" customHeight="1" x14ac:dyDescent="0.25">
      <c r="A84" s="45"/>
      <c r="C84" s="131"/>
      <c r="D84" s="19"/>
      <c r="E84" s="47"/>
      <c r="F84" s="30"/>
      <c r="G84" s="31"/>
      <c r="H84" s="57"/>
      <c r="I84" s="58"/>
      <c r="J84" s="75"/>
    </row>
    <row r="85" spans="1:10" ht="35.1" customHeight="1" x14ac:dyDescent="0.25">
      <c r="A85" s="45"/>
      <c r="C85" s="131"/>
      <c r="D85" s="19"/>
      <c r="E85" s="47"/>
      <c r="F85" s="30"/>
      <c r="G85" s="31"/>
      <c r="H85" s="57"/>
      <c r="I85" s="58"/>
      <c r="J85" s="75"/>
    </row>
    <row r="86" spans="1:10" ht="35.1" customHeight="1" x14ac:dyDescent="0.25">
      <c r="A86" s="45"/>
      <c r="C86" s="131"/>
      <c r="D86" s="19"/>
      <c r="E86" s="47"/>
      <c r="F86" s="30"/>
      <c r="G86" s="31"/>
      <c r="H86" s="57"/>
      <c r="I86" s="58"/>
      <c r="J86" s="75"/>
    </row>
    <row r="87" spans="1:10" ht="35.1" customHeight="1" x14ac:dyDescent="0.25">
      <c r="A87" s="45"/>
      <c r="C87" s="131"/>
      <c r="D87" s="19"/>
      <c r="E87" s="47"/>
      <c r="F87" s="30"/>
      <c r="G87" s="31"/>
      <c r="H87" s="57"/>
      <c r="I87" s="58"/>
      <c r="J87" s="75"/>
    </row>
    <row r="88" spans="1:10" ht="35.1" customHeight="1" x14ac:dyDescent="0.25">
      <c r="A88" s="45"/>
      <c r="C88" s="131"/>
      <c r="D88" s="19"/>
      <c r="E88" s="47"/>
      <c r="F88" s="30"/>
      <c r="G88" s="31"/>
      <c r="H88" s="57"/>
      <c r="I88" s="58"/>
      <c r="J88" s="75"/>
    </row>
    <row r="89" spans="1:10" ht="35.1" customHeight="1" x14ac:dyDescent="0.25">
      <c r="A89" s="45"/>
      <c r="C89" s="131"/>
      <c r="D89" s="19"/>
      <c r="E89" s="47"/>
      <c r="F89" s="30"/>
      <c r="G89" s="31"/>
      <c r="H89" s="57"/>
      <c r="I89" s="58"/>
      <c r="J89" s="75"/>
    </row>
    <row r="90" spans="1:10" ht="35.1" customHeight="1" x14ac:dyDescent="0.25">
      <c r="A90" s="45"/>
      <c r="C90" s="131"/>
      <c r="D90" s="19"/>
      <c r="E90" s="47"/>
      <c r="F90" s="30"/>
      <c r="G90" s="31"/>
      <c r="H90" s="57"/>
      <c r="I90" s="58"/>
      <c r="J90" s="75"/>
    </row>
    <row r="91" spans="1:10" ht="35.1" customHeight="1" x14ac:dyDescent="0.25">
      <c r="A91" s="45"/>
      <c r="C91" s="131"/>
      <c r="D91" s="19"/>
      <c r="E91" s="47"/>
      <c r="F91" s="30"/>
      <c r="G91" s="31"/>
      <c r="H91" s="57"/>
      <c r="I91" s="58"/>
      <c r="J91" s="75"/>
    </row>
    <row r="92" spans="1:10" ht="35.1" customHeight="1" x14ac:dyDescent="0.25">
      <c r="A92" s="45"/>
      <c r="C92" s="131"/>
      <c r="D92" s="19"/>
      <c r="E92" s="47"/>
      <c r="F92" s="30"/>
      <c r="G92" s="31"/>
      <c r="H92" s="57"/>
      <c r="I92" s="58"/>
      <c r="J92" s="75"/>
    </row>
    <row r="93" spans="1:10" ht="35.1" customHeight="1" x14ac:dyDescent="0.25">
      <c r="A93" s="45"/>
      <c r="C93" s="131"/>
      <c r="D93" s="19"/>
      <c r="E93" s="47"/>
      <c r="F93" s="30"/>
      <c r="G93" s="31"/>
      <c r="H93" s="57"/>
      <c r="I93" s="58"/>
      <c r="J93" s="75"/>
    </row>
    <row r="94" spans="1:10" ht="35.1" customHeight="1" x14ac:dyDescent="0.25">
      <c r="A94" s="45"/>
      <c r="C94" s="131"/>
      <c r="D94" s="19"/>
      <c r="E94" s="47"/>
      <c r="F94" s="30"/>
      <c r="G94" s="31"/>
      <c r="H94" s="57"/>
      <c r="I94" s="58"/>
      <c r="J94" s="75"/>
    </row>
    <row r="95" spans="1:10" ht="35.1" customHeight="1" x14ac:dyDescent="0.25">
      <c r="A95" s="45"/>
      <c r="C95" s="131"/>
      <c r="D95" s="19"/>
      <c r="E95" s="47"/>
      <c r="F95" s="30"/>
      <c r="G95" s="31"/>
      <c r="H95" s="57"/>
      <c r="I95" s="58"/>
      <c r="J95" s="75"/>
    </row>
    <row r="96" spans="1:10" ht="35.1" customHeight="1" x14ac:dyDescent="0.25">
      <c r="A96" s="45"/>
      <c r="C96" s="131"/>
      <c r="D96" s="19"/>
      <c r="E96" s="47"/>
      <c r="F96" s="30"/>
      <c r="G96" s="31"/>
      <c r="H96" s="57"/>
      <c r="I96" s="58"/>
      <c r="J96" s="75"/>
    </row>
    <row r="97" spans="1:10" ht="35.1" customHeight="1" x14ac:dyDescent="0.25">
      <c r="A97" s="45"/>
      <c r="C97" s="131"/>
      <c r="D97" s="19"/>
      <c r="E97" s="47"/>
      <c r="F97" s="30"/>
      <c r="G97" s="31"/>
      <c r="H97" s="57"/>
      <c r="I97" s="58"/>
      <c r="J97" s="75"/>
    </row>
    <row r="98" spans="1:10" ht="35.1" customHeight="1" x14ac:dyDescent="0.25">
      <c r="A98" s="45"/>
      <c r="C98" s="131"/>
      <c r="D98" s="19"/>
      <c r="E98" s="47"/>
      <c r="F98" s="30"/>
      <c r="G98" s="31"/>
      <c r="H98" s="57"/>
      <c r="I98" s="58"/>
      <c r="J98" s="75"/>
    </row>
    <row r="99" spans="1:10" ht="35.1" customHeight="1" x14ac:dyDescent="0.25">
      <c r="A99" s="45"/>
      <c r="C99" s="131"/>
      <c r="D99" s="19"/>
      <c r="E99" s="47"/>
      <c r="F99" s="30"/>
      <c r="G99" s="31"/>
      <c r="H99" s="57"/>
      <c r="I99" s="58"/>
      <c r="J99" s="75"/>
    </row>
    <row r="100" spans="1:10" ht="35.1" customHeight="1" x14ac:dyDescent="0.25">
      <c r="C100" s="131"/>
      <c r="D100" s="19"/>
      <c r="E100" s="48"/>
      <c r="F100" s="32"/>
      <c r="G100" s="33"/>
      <c r="H100" s="55"/>
      <c r="I100" s="56"/>
      <c r="J100" s="73"/>
    </row>
    <row r="101" spans="1:10" ht="35.1" customHeight="1" x14ac:dyDescent="0.25">
      <c r="C101" s="131"/>
      <c r="D101" s="19"/>
      <c r="E101" s="48"/>
      <c r="F101" s="32"/>
      <c r="G101" s="33"/>
      <c r="H101" s="55"/>
      <c r="I101" s="56"/>
      <c r="J101" s="73"/>
    </row>
    <row r="102" spans="1:10" ht="35.1" customHeight="1" x14ac:dyDescent="0.25">
      <c r="C102" s="131"/>
      <c r="D102" s="19"/>
      <c r="E102" s="48"/>
      <c r="F102" s="32"/>
      <c r="G102" s="33"/>
      <c r="H102" s="55"/>
      <c r="I102" s="56"/>
      <c r="J102" s="73"/>
    </row>
    <row r="103" spans="1:10" ht="35.1" customHeight="1" x14ac:dyDescent="0.25">
      <c r="C103" s="131"/>
      <c r="D103" s="19"/>
      <c r="E103" s="48"/>
      <c r="F103" s="32"/>
      <c r="G103" s="33"/>
      <c r="H103" s="55"/>
      <c r="I103" s="56"/>
      <c r="J103" s="73"/>
    </row>
    <row r="104" spans="1:10" ht="35.1" customHeight="1" x14ac:dyDescent="0.25">
      <c r="C104" s="131"/>
      <c r="D104" s="19"/>
      <c r="E104" s="48"/>
      <c r="F104" s="32"/>
      <c r="G104" s="33"/>
      <c r="H104" s="55"/>
      <c r="I104" s="56"/>
      <c r="J104" s="73"/>
    </row>
    <row r="105" spans="1:10" ht="35.1" customHeight="1" x14ac:dyDescent="0.25">
      <c r="C105" s="131"/>
      <c r="D105" s="19"/>
      <c r="E105" s="48"/>
      <c r="F105" s="32"/>
      <c r="G105" s="33"/>
      <c r="H105" s="55"/>
      <c r="I105" s="56"/>
      <c r="J105" s="73"/>
    </row>
    <row r="106" spans="1:10" ht="35.1" customHeight="1" x14ac:dyDescent="0.25">
      <c r="C106" s="131"/>
      <c r="D106" s="19"/>
      <c r="E106" s="48"/>
      <c r="F106" s="32"/>
      <c r="G106" s="33"/>
      <c r="H106" s="55"/>
      <c r="I106" s="56"/>
      <c r="J106" s="73"/>
    </row>
    <row r="107" spans="1:10" ht="35.1" customHeight="1" x14ac:dyDescent="0.25">
      <c r="C107" s="131"/>
      <c r="D107" s="19"/>
      <c r="E107" s="48"/>
      <c r="F107" s="32"/>
      <c r="G107" s="33"/>
      <c r="H107" s="55"/>
      <c r="I107" s="56"/>
      <c r="J107" s="73"/>
    </row>
    <row r="108" spans="1:10" ht="35.1" customHeight="1" x14ac:dyDescent="0.25">
      <c r="C108" s="131"/>
      <c r="D108" s="19"/>
      <c r="E108" s="48"/>
      <c r="F108" s="32"/>
      <c r="G108" s="33"/>
      <c r="H108" s="55"/>
      <c r="I108" s="56"/>
      <c r="J108" s="73"/>
    </row>
    <row r="109" spans="1:10" ht="35.1" customHeight="1" x14ac:dyDescent="0.25">
      <c r="C109" s="131"/>
      <c r="D109" s="19"/>
      <c r="E109" s="48"/>
      <c r="F109" s="32"/>
      <c r="G109" s="33"/>
      <c r="H109" s="55"/>
      <c r="I109" s="56"/>
      <c r="J109" s="73"/>
    </row>
    <row r="110" spans="1:10" ht="35.1" customHeight="1" x14ac:dyDescent="0.25">
      <c r="C110" s="131"/>
      <c r="D110" s="19"/>
      <c r="E110" s="48"/>
      <c r="F110" s="32"/>
      <c r="G110" s="33"/>
      <c r="H110" s="55"/>
      <c r="I110" s="56"/>
      <c r="J110" s="73"/>
    </row>
    <row r="111" spans="1:10" ht="35.1" customHeight="1" thickBot="1" x14ac:dyDescent="0.3">
      <c r="C111" s="132"/>
      <c r="D111" s="19"/>
      <c r="E111" s="49"/>
      <c r="F111" s="34"/>
      <c r="G111" s="35"/>
      <c r="H111" s="61"/>
      <c r="I111" s="62"/>
      <c r="J111" s="74"/>
    </row>
    <row r="112" spans="1:10" x14ac:dyDescent="0.25">
      <c r="E112" s="4"/>
      <c r="F112" s="4"/>
      <c r="G112" s="4"/>
      <c r="H112" s="4"/>
    </row>
    <row r="115" spans="1:7" ht="19.5" thickBot="1" x14ac:dyDescent="0.35">
      <c r="C115" s="46" t="s">
        <v>54</v>
      </c>
    </row>
    <row r="116" spans="1:7" ht="35.1" customHeight="1" thickTop="1" x14ac:dyDescent="0.25">
      <c r="A116" s="45"/>
      <c r="C116" s="109"/>
      <c r="D116" s="110"/>
      <c r="E116" s="110"/>
      <c r="F116" s="110"/>
      <c r="G116" s="111"/>
    </row>
    <row r="117" spans="1:7" ht="35.1" customHeight="1" x14ac:dyDescent="0.25">
      <c r="C117" s="112"/>
      <c r="D117" s="113"/>
      <c r="E117" s="113"/>
      <c r="F117" s="113"/>
      <c r="G117" s="114"/>
    </row>
    <row r="118" spans="1:7" ht="35.1" customHeight="1" x14ac:dyDescent="0.25">
      <c r="C118" s="112"/>
      <c r="D118" s="113"/>
      <c r="E118" s="113"/>
      <c r="F118" s="113"/>
      <c r="G118" s="114"/>
    </row>
    <row r="119" spans="1:7" ht="35.1" customHeight="1" x14ac:dyDescent="0.25">
      <c r="C119" s="112"/>
      <c r="D119" s="113"/>
      <c r="E119" s="113"/>
      <c r="F119" s="113"/>
      <c r="G119" s="114"/>
    </row>
    <row r="120" spans="1:7" ht="35.1" customHeight="1" x14ac:dyDescent="0.25">
      <c r="C120" s="112"/>
      <c r="D120" s="113"/>
      <c r="E120" s="113"/>
      <c r="F120" s="113"/>
      <c r="G120" s="114"/>
    </row>
    <row r="121" spans="1:7" ht="35.1" customHeight="1" x14ac:dyDescent="0.25">
      <c r="C121" s="112"/>
      <c r="D121" s="113"/>
      <c r="E121" s="113"/>
      <c r="F121" s="113"/>
      <c r="G121" s="114"/>
    </row>
    <row r="122" spans="1:7" ht="35.1" customHeight="1" x14ac:dyDescent="0.25">
      <c r="C122" s="112"/>
      <c r="D122" s="113"/>
      <c r="E122" s="113"/>
      <c r="F122" s="113"/>
      <c r="G122" s="114"/>
    </row>
    <row r="123" spans="1:7" ht="35.1" customHeight="1" x14ac:dyDescent="0.25">
      <c r="C123" s="112"/>
      <c r="D123" s="113"/>
      <c r="E123" s="113"/>
      <c r="F123" s="113"/>
      <c r="G123" s="114"/>
    </row>
    <row r="124" spans="1:7" ht="35.1" customHeight="1" x14ac:dyDescent="0.25">
      <c r="C124" s="112"/>
      <c r="D124" s="113"/>
      <c r="E124" s="113"/>
      <c r="F124" s="113"/>
      <c r="G124" s="114"/>
    </row>
    <row r="125" spans="1:7" ht="35.1" customHeight="1" x14ac:dyDescent="0.25">
      <c r="C125" s="112"/>
      <c r="D125" s="113"/>
      <c r="E125" s="113"/>
      <c r="F125" s="113"/>
      <c r="G125" s="114"/>
    </row>
    <row r="126" spans="1:7" x14ac:dyDescent="0.25">
      <c r="C126" s="112"/>
      <c r="D126" s="113"/>
      <c r="E126" s="113"/>
      <c r="F126" s="113"/>
      <c r="G126" s="114"/>
    </row>
    <row r="127" spans="1:7" x14ac:dyDescent="0.25">
      <c r="C127" s="112"/>
      <c r="D127" s="113"/>
      <c r="E127" s="113"/>
      <c r="F127" s="113"/>
      <c r="G127" s="114"/>
    </row>
    <row r="128" spans="1:7" x14ac:dyDescent="0.25">
      <c r="C128" s="112"/>
      <c r="D128" s="113"/>
      <c r="E128" s="113"/>
      <c r="F128" s="113"/>
      <c r="G128" s="114"/>
    </row>
    <row r="129" spans="3:7" x14ac:dyDescent="0.25">
      <c r="C129" s="112"/>
      <c r="D129" s="113"/>
      <c r="E129" s="113"/>
      <c r="F129" s="113"/>
      <c r="G129" s="114"/>
    </row>
    <row r="130" spans="3:7" x14ac:dyDescent="0.25">
      <c r="C130" s="112"/>
      <c r="D130" s="113"/>
      <c r="E130" s="113"/>
      <c r="F130" s="113"/>
      <c r="G130" s="114"/>
    </row>
    <row r="131" spans="3:7" x14ac:dyDescent="0.25">
      <c r="C131" s="112"/>
      <c r="D131" s="113"/>
      <c r="E131" s="113"/>
      <c r="F131" s="113"/>
      <c r="G131" s="114"/>
    </row>
    <row r="132" spans="3:7" x14ac:dyDescent="0.25">
      <c r="C132" s="112"/>
      <c r="D132" s="113"/>
      <c r="E132" s="113"/>
      <c r="F132" s="113"/>
      <c r="G132" s="114"/>
    </row>
    <row r="133" spans="3:7" x14ac:dyDescent="0.25">
      <c r="C133" s="112"/>
      <c r="D133" s="113"/>
      <c r="E133" s="113"/>
      <c r="F133" s="113"/>
      <c r="G133" s="114"/>
    </row>
    <row r="134" spans="3:7" x14ac:dyDescent="0.25">
      <c r="C134" s="112"/>
      <c r="D134" s="113"/>
      <c r="E134" s="113"/>
      <c r="F134" s="113"/>
      <c r="G134" s="114"/>
    </row>
    <row r="135" spans="3:7" x14ac:dyDescent="0.25">
      <c r="C135" s="112"/>
      <c r="D135" s="113"/>
      <c r="E135" s="113"/>
      <c r="F135" s="113"/>
      <c r="G135" s="114"/>
    </row>
    <row r="136" spans="3:7" x14ac:dyDescent="0.25">
      <c r="C136" s="112"/>
      <c r="D136" s="113"/>
      <c r="E136" s="113"/>
      <c r="F136" s="113"/>
      <c r="G136" s="114"/>
    </row>
    <row r="137" spans="3:7" x14ac:dyDescent="0.25">
      <c r="C137" s="112"/>
      <c r="D137" s="113"/>
      <c r="E137" s="113"/>
      <c r="F137" s="113"/>
      <c r="G137" s="114"/>
    </row>
    <row r="138" spans="3:7" x14ac:dyDescent="0.25">
      <c r="C138" s="112"/>
      <c r="D138" s="113"/>
      <c r="E138" s="113"/>
      <c r="F138" s="113"/>
      <c r="G138" s="114"/>
    </row>
    <row r="139" spans="3:7" x14ac:dyDescent="0.25">
      <c r="C139" s="112"/>
      <c r="D139" s="113"/>
      <c r="E139" s="113"/>
      <c r="F139" s="113"/>
      <c r="G139" s="114"/>
    </row>
    <row r="140" spans="3:7" x14ac:dyDescent="0.25">
      <c r="C140" s="112"/>
      <c r="D140" s="113"/>
      <c r="E140" s="113"/>
      <c r="F140" s="113"/>
      <c r="G140" s="114"/>
    </row>
    <row r="141" spans="3:7" x14ac:dyDescent="0.25">
      <c r="C141" s="112"/>
      <c r="D141" s="113"/>
      <c r="E141" s="113"/>
      <c r="F141" s="113"/>
      <c r="G141" s="114"/>
    </row>
    <row r="142" spans="3:7" x14ac:dyDescent="0.25">
      <c r="C142" s="112"/>
      <c r="D142" s="113"/>
      <c r="E142" s="113"/>
      <c r="F142" s="113"/>
      <c r="G142" s="114"/>
    </row>
    <row r="143" spans="3:7" x14ac:dyDescent="0.25">
      <c r="C143" s="112"/>
      <c r="D143" s="113"/>
      <c r="E143" s="113"/>
      <c r="F143" s="113"/>
      <c r="G143" s="114"/>
    </row>
    <row r="144" spans="3:7" x14ac:dyDescent="0.25">
      <c r="C144" s="112"/>
      <c r="D144" s="113"/>
      <c r="E144" s="113"/>
      <c r="F144" s="113"/>
      <c r="G144" s="114"/>
    </row>
    <row r="145" spans="3:7" x14ac:dyDescent="0.25">
      <c r="C145" s="112"/>
      <c r="D145" s="113"/>
      <c r="E145" s="113"/>
      <c r="F145" s="113"/>
      <c r="G145" s="114"/>
    </row>
    <row r="146" spans="3:7" ht="15.75" thickBot="1" x14ac:dyDescent="0.3">
      <c r="C146" s="115"/>
      <c r="D146" s="116"/>
      <c r="E146" s="116"/>
      <c r="F146" s="116"/>
      <c r="G146" s="117"/>
    </row>
    <row r="147" spans="3:7" ht="15.75" thickTop="1" x14ac:dyDescent="0.25"/>
  </sheetData>
  <sheetProtection password="CD4C" sheet="1" objects="1" scenarios="1" selectLockedCells="1"/>
  <mergeCells count="25">
    <mergeCell ref="C116:G146"/>
    <mergeCell ref="H10:I10"/>
    <mergeCell ref="I1:I6"/>
    <mergeCell ref="J1:J2"/>
    <mergeCell ref="M3:R3"/>
    <mergeCell ref="M8:N8"/>
    <mergeCell ref="M7:N7"/>
    <mergeCell ref="M6:N6"/>
    <mergeCell ref="M5:N5"/>
    <mergeCell ref="M4:N4"/>
    <mergeCell ref="C61:C111"/>
    <mergeCell ref="C53:C59"/>
    <mergeCell ref="F10:G10"/>
    <mergeCell ref="F9:G9"/>
    <mergeCell ref="C12:C18"/>
    <mergeCell ref="C19:C52"/>
    <mergeCell ref="A10:C10"/>
    <mergeCell ref="A9:C9"/>
    <mergeCell ref="A1:G1"/>
    <mergeCell ref="B6:C6"/>
    <mergeCell ref="B5:C5"/>
    <mergeCell ref="B4:C4"/>
    <mergeCell ref="B3:C3"/>
    <mergeCell ref="F3:G8"/>
    <mergeCell ref="A8:B8"/>
  </mergeCells>
  <conditionalFormatting sqref="I12:I60">
    <cfRule type="cellIs" dxfId="22" priority="59" operator="equal">
      <formula>"X"</formula>
    </cfRule>
  </conditionalFormatting>
  <conditionalFormatting sqref="I11">
    <cfRule type="cellIs" dxfId="21" priority="58" operator="equal">
      <formula>"Highlighted Cells Exceed Safe Harbor"</formula>
    </cfRule>
  </conditionalFormatting>
  <conditionalFormatting sqref="H11">
    <cfRule type="cellIs" dxfId="20" priority="57" operator="equal">
      <formula>"Min &gt; Max for 1 or More Listed Drugs"</formula>
    </cfRule>
  </conditionalFormatting>
  <conditionalFormatting sqref="K2 A9">
    <cfRule type="cellIs" dxfId="19" priority="26" operator="equal">
      <formula>"Template Incomplete"</formula>
    </cfRule>
    <cfRule type="cellIs" dxfId="18" priority="35" operator="equal">
      <formula>"Exceeds Safe Harbor Guidelines"</formula>
    </cfRule>
    <cfRule type="cellIs" dxfId="17" priority="36" operator="equal">
      <formula>"Template Meets Safe Harbor Guidelines"</formula>
    </cfRule>
  </conditionalFormatting>
  <conditionalFormatting sqref="G19:G52">
    <cfRule type="cellIs" dxfId="16" priority="60" operator="greaterThan">
      <formula>$R$6</formula>
    </cfRule>
  </conditionalFormatting>
  <conditionalFormatting sqref="G12:G18">
    <cfRule type="cellIs" dxfId="15" priority="61" operator="greaterThan">
      <formula>$R$5</formula>
    </cfRule>
  </conditionalFormatting>
  <conditionalFormatting sqref="G53:G59">
    <cfRule type="cellIs" dxfId="14" priority="62" operator="greaterThan">
      <formula>$R$7</formula>
    </cfRule>
  </conditionalFormatting>
  <conditionalFormatting sqref="R60">
    <cfRule type="cellIs" dxfId="13" priority="63" operator="greaterThan">
      <formula>$O$8</formula>
    </cfRule>
  </conditionalFormatting>
  <conditionalFormatting sqref="J3:K3 A10">
    <cfRule type="cellIs" dxfId="12" priority="33" operator="equal">
      <formula>"Additional Drugs Listed"</formula>
    </cfRule>
  </conditionalFormatting>
  <conditionalFormatting sqref="G60">
    <cfRule type="cellIs" dxfId="11" priority="32" operator="greaterThan">
      <formula>$R$8</formula>
    </cfRule>
  </conditionalFormatting>
  <conditionalFormatting sqref="F3">
    <cfRule type="cellIs" dxfId="10" priority="30" operator="equal">
      <formula>"Template Complete"</formula>
    </cfRule>
    <cfRule type="cellIs" dxfId="9" priority="31" operator="equal">
      <formula>"Please Complete All Cells of this Color"</formula>
    </cfRule>
  </conditionalFormatting>
  <conditionalFormatting sqref="C11 J5">
    <cfRule type="cellIs" dxfId="8" priority="20" operator="equal">
      <formula>"Analyst:  See Notes Below"</formula>
    </cfRule>
  </conditionalFormatting>
  <conditionalFormatting sqref="B12:B60">
    <cfRule type="cellIs" dxfId="7" priority="19" operator="equal">
      <formula>"X"</formula>
    </cfRule>
  </conditionalFormatting>
  <conditionalFormatting sqref="A12 J6">
    <cfRule type="cellIs" dxfId="6" priority="18" operator="equal">
      <formula>"Zero Values Detected"</formula>
    </cfRule>
  </conditionalFormatting>
  <conditionalFormatting sqref="A11:B11 J4:K4">
    <cfRule type="cellIs" dxfId="5" priority="17" operator="equal">
      <formula>"Analyst:  See Notes in Column J"</formula>
    </cfRule>
  </conditionalFormatting>
  <conditionalFormatting sqref="J1:J2">
    <cfRule type="cellIs" dxfId="4" priority="3" operator="equal">
      <formula>"Template Incomplete"</formula>
    </cfRule>
    <cfRule type="cellIs" dxfId="3" priority="4" operator="equal">
      <formula>"In Excess of Safe Harbor Guidelines"</formula>
    </cfRule>
    <cfRule type="cellIs" dxfId="2" priority="5" operator="equal">
      <formula>"Template Meets Safe Harbor Guidelines"</formula>
    </cfRule>
  </conditionalFormatting>
  <conditionalFormatting sqref="A9:C9">
    <cfRule type="cellIs" dxfId="1" priority="2" operator="equal">
      <formula>"*Please read the instructions tab completely before completing the template."</formula>
    </cfRule>
  </conditionalFormatting>
  <conditionalFormatting sqref="H12:H60">
    <cfRule type="cellIs" dxfId="0" priority="1" operator="equal">
      <formula>"X"</formula>
    </cfRule>
  </conditionalFormatting>
  <dataValidations count="5">
    <dataValidation type="textLength" operator="lessThanOrEqual" allowBlank="1" showInputMessage="1" showErrorMessage="1" promptTitle="Company Name" prompt="Input the legal entity name as it appears on the annual financial statement." sqref="B3:C3">
      <formula1>100</formula1>
    </dataValidation>
    <dataValidation type="whole" showInputMessage="1" showErrorMessage="1" promptTitle="HIOS Issuer ID" prompt="Enter the 5 digit HIOS ID assigned to the legal entity. " sqref="B4:C4">
      <formula1>0</formula1>
      <formula2>99999</formula2>
    </dataValidation>
    <dataValidation type="whole" showInputMessage="1" showErrorMessage="1" promptTitle="NAIC Company Code" prompt="Enter the 5 digit NAIC Company Code assigned to the legal entity." sqref="B5:C5">
      <formula1>0</formula1>
      <formula2>99999</formula2>
    </dataValidation>
    <dataValidation type="textLength" allowBlank="1" showInputMessage="1" showErrorMessage="1" promptTitle="NAIC Group Code" prompt="Enter the relevant 4 digit group code, if the legal entity is associated with a NAIC recognized group." sqref="B6:C6">
      <formula1>4</formula1>
      <formula2>4</formula2>
    </dataValidation>
    <dataValidation type="textLength" allowBlank="1" showInputMessage="1" showErrorMessage="1" promptTitle="Notes" prompt="Please enter notes of up to 100 characters in length.  If additional space is needed, use the box at the bottom of the worksheet." sqref="J12:J111">
      <formula1>0</formula1>
      <formula2>100</formula2>
    </dataValidation>
  </dataValidations>
  <hyperlinks>
    <hyperlink ref="A10:C10" r:id="rId1" display="Click here to view the 2018 Safe Harbor Guidelines"/>
  </hyperlinks>
  <pageMargins left="0.7" right="0.7" top="0.75" bottom="0.75" header="0.3" footer="0.3"/>
  <pageSetup scale="34" orientation="landscape" r:id="rId2"/>
  <rowBreaks count="4" manualBreakCount="4">
    <brk id="31" max="10" man="1"/>
    <brk id="60" max="10" man="1"/>
    <brk id="82" max="10" man="1"/>
    <brk id="105" max="10" man="1"/>
  </rowBreaks>
  <colBreaks count="1" manualBreakCount="1">
    <brk id="11" max="1048575" man="1"/>
  </col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HIV.AIDS Template</vt:lpstr>
      <vt:lpstr>'HIV.AIDS Template'!_GoBack</vt:lpstr>
      <vt:lpstr>'HIV.AIDS Template'!Print_Area</vt:lpstr>
      <vt:lpstr>yesno</vt:lpstr>
    </vt:vector>
  </TitlesOfParts>
  <Company>DFS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millsw</dc:creator>
  <cp:lastModifiedBy>Mills, Warren</cp:lastModifiedBy>
  <dcterms:created xsi:type="dcterms:W3CDTF">2016-01-29T14:40:23Z</dcterms:created>
  <dcterms:modified xsi:type="dcterms:W3CDTF">2017-02-20T17:03:44Z</dcterms:modified>
</cp:coreProperties>
</file>